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566\แจ้งปรับงบ รอบ 1\"/>
    </mc:Choice>
  </mc:AlternateContent>
  <bookViews>
    <workbookView xWindow="-105" yWindow="-105" windowWidth="19425" windowHeight="1042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2" l="1"/>
  <c r="H17" i="2"/>
  <c r="H16" i="2"/>
  <c r="H15" i="2"/>
  <c r="H14" i="2"/>
  <c r="H13" i="2"/>
  <c r="H12" i="2"/>
  <c r="H11" i="2"/>
  <c r="H10" i="2"/>
  <c r="H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3" i="2"/>
  <c r="H25" i="2"/>
  <c r="H24" i="2"/>
  <c r="H19" i="2"/>
  <c r="H30" i="2"/>
  <c r="H21" i="2"/>
  <c r="H8" i="2"/>
  <c r="H36" i="2" l="1"/>
  <c r="H18" i="2"/>
  <c r="H7" i="2"/>
  <c r="H6" i="2" l="1"/>
  <c r="H3" i="2" s="1"/>
</calcChain>
</file>

<file path=xl/sharedStrings.xml><?xml version="1.0" encoding="utf-8"?>
<sst xmlns="http://schemas.openxmlformats.org/spreadsheetml/2006/main" count="161" uniqueCount="101">
  <si>
    <t>รายการ</t>
  </si>
  <si>
    <t>รายละเอียด</t>
  </si>
  <si>
    <t>จำนวน</t>
  </si>
  <si>
    <t>หน่วยนับ</t>
  </si>
  <si>
    <t>คน/รายการ</t>
  </si>
  <si>
    <t>ครั้ง/เดือน</t>
  </si>
  <si>
    <t>ราคาต่อหน่วย</t>
  </si>
  <si>
    <t>งบประมาณรวม (บาท)</t>
  </si>
  <si>
    <t>งบประมาณทั้งสิ้นปี 2565</t>
  </si>
  <si>
    <t>- สารชีวภัณฑ์ป้องกันและกำจัดศัตรูพืช</t>
  </si>
  <si>
    <t>ชุด</t>
  </si>
  <si>
    <t>- ปุ๋ยคอก</t>
  </si>
  <si>
    <t>กระสอบ</t>
  </si>
  <si>
    <t>- ปุ๋ยอินทรีย์</t>
  </si>
  <si>
    <t>- วัสดุเพาะกล้า</t>
  </si>
  <si>
    <t>- ปุ๋ยอินทรีย์ทางใบ</t>
  </si>
  <si>
    <t>ขวด</t>
  </si>
  <si>
    <t>ถุง</t>
  </si>
  <si>
    <t>แพ็ค</t>
  </si>
  <si>
    <t>- ถุงมือยาง</t>
  </si>
  <si>
    <t>กล่อง</t>
  </si>
  <si>
    <t>- แกลบดิบ</t>
  </si>
  <si>
    <t>- ปุ๋ยอินทรีย์น้ำ</t>
  </si>
  <si>
    <t>- ขุยมะพร้าว</t>
  </si>
  <si>
    <t>- กาวดักแมลงพร้อมถุง</t>
  </si>
  <si>
    <t>- วัสดุสำนักงาน</t>
  </si>
  <si>
    <t>ค่าถ่ายเอกสาร</t>
  </si>
  <si>
    <t>หน้า</t>
  </si>
  <si>
    <t>กระดาษ A4</t>
  </si>
  <si>
    <t>ปากกา permanent</t>
  </si>
  <si>
    <t>กาวแท่ง</t>
  </si>
  <si>
    <t>ปากกา</t>
  </si>
  <si>
    <t>ดินสอ 2B</t>
  </si>
  <si>
    <t>แฟ้ม</t>
  </si>
  <si>
    <t>สมุดบันทึกผลการทดลอง</t>
  </si>
  <si>
    <t>ซองขนาด A4</t>
  </si>
  <si>
    <t>แฟ้มใส</t>
  </si>
  <si>
    <t>น้ำยาลบคำผิด</t>
  </si>
  <si>
    <t>ไส้แม็คซ์</t>
  </si>
  <si>
    <t>- วัสดุคอมพิวเตอร์</t>
  </si>
  <si>
    <t>ตลับหมึกโทนเนอร์ CartridgeM แดง</t>
  </si>
  <si>
    <t>ตลับหมึกโทนเนอร์ Cartridge Bk ดำ</t>
  </si>
  <si>
    <t>ตลับหมึกโทนเนอร์ Cartridge C ฟ้า</t>
  </si>
  <si>
    <t>ตลับหมึกโทนเนอร์ Cartridge Y เหลือง</t>
  </si>
  <si>
    <t>- วัสดุวิทยาศาสตร์</t>
  </si>
  <si>
    <t>EDTA</t>
  </si>
  <si>
    <t>Tris</t>
  </si>
  <si>
    <t>phenol</t>
  </si>
  <si>
    <t>boric acid</t>
  </si>
  <si>
    <t>2-mercaptoethanol</t>
  </si>
  <si>
    <t>chloroform</t>
  </si>
  <si>
    <t>Sp DNA Sequencing</t>
  </si>
  <si>
    <t>ดีเอ็นเอมาตรฐาน</t>
  </si>
  <si>
    <t>ไพรเมอร์</t>
  </si>
  <si>
    <t>distilled water</t>
  </si>
  <si>
    <t>สีย้อมดีเอ็นเอ</t>
  </si>
  <si>
    <t>หลอด</t>
  </si>
  <si>
    <t>หลอดไมโครทิวป์ hycon 1.5 ml.</t>
  </si>
  <si>
    <t>หลอดไมโครทิวป์ 200 ml.</t>
  </si>
  <si>
    <t>ถุงมือยาง powder-free</t>
  </si>
  <si>
    <t>clear tip 10 µl extra long</t>
  </si>
  <si>
    <t>yellow tip</t>
  </si>
  <si>
    <t>blue tip</t>
  </si>
  <si>
    <t>บัฟเฟอร์เพิ่มปริมาณดีเอ็นเอ MyTaq Mix 200rxn</t>
  </si>
  <si>
    <t xml:space="preserve">agaroe gel </t>
  </si>
  <si>
    <t>Potassium nitrate 1 kg.,Ajax</t>
  </si>
  <si>
    <t>Potassium di-hydrogen phosphate 500 g.,Ajax</t>
  </si>
  <si>
    <t>Manganese (II) sulphate monohydrate 500 g.,Ajax</t>
  </si>
  <si>
    <t>Zinc sulphate 7 hydrate 500 g.,Ajax</t>
  </si>
  <si>
    <t>Potassium iodide 500 g.,Ajax</t>
  </si>
  <si>
    <t>Sodium molybdate 500 g.,Ajax</t>
  </si>
  <si>
    <t>Copper (II) sulphate 5 hydrate 500 g.,Ajax</t>
  </si>
  <si>
    <t>Cobalt (II) chloride 6 hydrate 100 g.,Ajax</t>
  </si>
  <si>
    <t>Magnesium sulphate 7 hydrate 500 g.,Ajax</t>
  </si>
  <si>
    <t>Calcium chloride dihydrate 500 g.,Ajax</t>
  </si>
  <si>
    <t>Myo-Inositol 100 g.,SIAL (#17508) (ส่งของ 45 วัน)</t>
  </si>
  <si>
    <t>Glycine 500 g.,Ajax</t>
  </si>
  <si>
    <t>Nicotinic acid 100 g.,Ajax</t>
  </si>
  <si>
    <t>Pyridoxine hydrochloride 25 g.,Ajax</t>
  </si>
  <si>
    <t>Thiamine hydrochloride 50 g.,Ajax</t>
  </si>
  <si>
    <t>1-Naphthylacetic acid (NAA) 25 g.,Ajax</t>
  </si>
  <si>
    <t>BA 5 g.,Sigma</t>
  </si>
  <si>
    <t xml:space="preserve">Ethanal 95% 18 l </t>
  </si>
  <si>
    <t>ถัง</t>
  </si>
  <si>
    <t>Gellan Gum 500 g. Kelcogel</t>
  </si>
  <si>
    <t>Dicamba 5 g.</t>
  </si>
  <si>
    <t xml:space="preserve">2,4-D 5, g  </t>
  </si>
  <si>
    <t>Colchicine 1 g.</t>
  </si>
  <si>
    <t>- ค่าตรวจรายงานผลการวิจัย</t>
  </si>
  <si>
    <t>คน</t>
  </si>
  <si>
    <t>เดือน</t>
  </si>
  <si>
    <t>- ค่าจ้างเหมาดูแลแปลงปลูกพืชทดลอง</t>
  </si>
  <si>
    <t>- ค่าจ้างเหมาสร้างคู่ผสมและเก็บข้อมูล</t>
  </si>
  <si>
    <t>2. งบดำเนินงาน : ค่าวัสดุ</t>
  </si>
  <si>
    <t>แบบฟอร์มงบประมาณแบบแตกตัวคูณ</t>
  </si>
  <si>
    <t>- วัสดุเกษตร</t>
  </si>
  <si>
    <t>3. งบดำเนินงาน : ค่าใช้สอย</t>
  </si>
  <si>
    <t>สารมาตรฐานสำหรับวิเคราะห์โภชนาการถั่วฝักยาว</t>
  </si>
  <si>
    <t>4าสาธารณูปโภค (1%) งบทั้งโครงการ</t>
  </si>
  <si>
    <t>ค่าสาธารณูปโภค เช่น ค่าน้ำ ค่าไฟ</t>
  </si>
  <si>
    <t>1. งบดำเนินงาน : ค่าจ้าง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</si>
</sst>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Calibri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5"/>
      <color theme="1"/>
      <name val="TH SarabunPSK"/>
      <family val="2"/>
    </font>
    <font>
      <sz val="11"/>
      <color rgb="FFFF000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3" fontId="4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quotePrefix="1" applyFont="1" applyBorder="1" applyAlignment="1">
      <alignment vertical="center"/>
    </xf>
    <xf numFmtId="0" fontId="6" fillId="0" borderId="1" xfId="0" applyFont="1" applyBorder="1" applyAlignment="1">
      <alignment vertical="top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zoomScale="80" zoomScaleNormal="80" workbookViewId="0">
      <selection activeCell="K17" sqref="K17"/>
    </sheetView>
  </sheetViews>
  <sheetFormatPr defaultRowHeight="14.25" x14ac:dyDescent="0.2"/>
  <cols>
    <col min="1" max="1" width="25.125" customWidth="1"/>
    <col min="2" max="2" width="32.125" customWidth="1"/>
    <col min="3" max="3" width="11.875" style="2" customWidth="1"/>
    <col min="4" max="4" width="11.5" style="2" customWidth="1"/>
    <col min="5" max="6" width="8.625" style="2"/>
    <col min="7" max="7" width="12.5" style="2" customWidth="1"/>
    <col min="8" max="8" width="20.125" customWidth="1"/>
    <col min="9" max="9" width="9.25" bestFit="1" customWidth="1"/>
  </cols>
  <sheetData>
    <row r="1" spans="1:9" ht="24" x14ac:dyDescent="0.2">
      <c r="A1" s="3" t="s">
        <v>94</v>
      </c>
    </row>
    <row r="2" spans="1:9" ht="46.5" x14ac:dyDescent="0.2">
      <c r="A2" s="8" t="s">
        <v>0</v>
      </c>
      <c r="B2" s="8" t="s">
        <v>1</v>
      </c>
      <c r="C2" s="8" t="s">
        <v>2</v>
      </c>
      <c r="D2" s="8" t="s">
        <v>3</v>
      </c>
      <c r="E2" s="9" t="s">
        <v>4</v>
      </c>
      <c r="F2" s="9" t="s">
        <v>5</v>
      </c>
      <c r="G2" s="9" t="s">
        <v>6</v>
      </c>
      <c r="H2" s="8" t="s">
        <v>7</v>
      </c>
    </row>
    <row r="3" spans="1:9" ht="23.25" x14ac:dyDescent="0.2">
      <c r="A3" s="6" t="s">
        <v>8</v>
      </c>
      <c r="B3" s="10"/>
      <c r="C3" s="11"/>
      <c r="D3" s="11"/>
      <c r="E3" s="11"/>
      <c r="F3" s="11"/>
      <c r="G3" s="11"/>
      <c r="H3" s="7">
        <f>H6+H79</f>
        <v>820000</v>
      </c>
    </row>
    <row r="4" spans="1:9" ht="23.25" x14ac:dyDescent="0.2">
      <c r="A4" s="12" t="s">
        <v>100</v>
      </c>
      <c r="B4" s="13"/>
      <c r="C4" s="14"/>
      <c r="D4" s="14"/>
      <c r="E4" s="14"/>
      <c r="F4" s="14"/>
      <c r="G4" s="14"/>
      <c r="H4" s="15"/>
    </row>
    <row r="5" spans="1:9" ht="23.25" x14ac:dyDescent="0.2">
      <c r="A5" s="16"/>
      <c r="B5" s="23" t="s">
        <v>92</v>
      </c>
      <c r="C5" s="20">
        <v>12</v>
      </c>
      <c r="D5" s="20" t="s">
        <v>90</v>
      </c>
      <c r="E5" s="20">
        <v>1</v>
      </c>
      <c r="F5" s="20">
        <v>1</v>
      </c>
      <c r="G5" s="21">
        <v>15000</v>
      </c>
      <c r="H5" s="22">
        <v>180000</v>
      </c>
    </row>
    <row r="6" spans="1:9" ht="23.25" x14ac:dyDescent="0.2">
      <c r="A6" s="12" t="s">
        <v>93</v>
      </c>
      <c r="B6" s="13"/>
      <c r="C6" s="14"/>
      <c r="D6" s="14"/>
      <c r="E6" s="14"/>
      <c r="F6" s="14"/>
      <c r="G6" s="14"/>
      <c r="H6" s="15">
        <f>H7+H18+H31+H36</f>
        <v>715000</v>
      </c>
    </row>
    <row r="7" spans="1:9" ht="24" x14ac:dyDescent="0.2">
      <c r="A7" s="26" t="s">
        <v>95</v>
      </c>
      <c r="B7" s="4"/>
      <c r="C7" s="5"/>
      <c r="D7" s="5"/>
      <c r="E7" s="5"/>
      <c r="F7" s="5"/>
      <c r="G7" s="5"/>
      <c r="H7" s="19">
        <f>SUM(H8:H17)</f>
        <v>335970</v>
      </c>
      <c r="I7" s="1"/>
    </row>
    <row r="8" spans="1:9" ht="23.25" x14ac:dyDescent="0.2">
      <c r="A8" s="10"/>
      <c r="B8" s="23" t="s">
        <v>9</v>
      </c>
      <c r="C8" s="20">
        <v>2</v>
      </c>
      <c r="D8" s="20" t="s">
        <v>10</v>
      </c>
      <c r="E8" s="20">
        <v>1</v>
      </c>
      <c r="F8" s="20">
        <v>1</v>
      </c>
      <c r="G8" s="21">
        <v>46720</v>
      </c>
      <c r="H8" s="22">
        <f>G8*C8</f>
        <v>93440</v>
      </c>
    </row>
    <row r="9" spans="1:9" ht="23.25" x14ac:dyDescent="0.2">
      <c r="A9" s="10"/>
      <c r="B9" s="18" t="s">
        <v>11</v>
      </c>
      <c r="C9" s="21">
        <v>1000</v>
      </c>
      <c r="D9" s="20" t="s">
        <v>12</v>
      </c>
      <c r="E9" s="20">
        <v>1</v>
      </c>
      <c r="F9" s="20">
        <v>1</v>
      </c>
      <c r="G9" s="20">
        <v>35</v>
      </c>
      <c r="H9" s="22">
        <f t="shared" ref="H9:H17" si="0">G9*C9</f>
        <v>35000</v>
      </c>
    </row>
    <row r="10" spans="1:9" ht="23.25" x14ac:dyDescent="0.2">
      <c r="A10" s="18"/>
      <c r="B10" s="18" t="s">
        <v>13</v>
      </c>
      <c r="C10" s="20">
        <v>250</v>
      </c>
      <c r="D10" s="20" t="s">
        <v>12</v>
      </c>
      <c r="E10" s="20">
        <v>1</v>
      </c>
      <c r="F10" s="20">
        <v>1</v>
      </c>
      <c r="G10" s="20">
        <v>370</v>
      </c>
      <c r="H10" s="22">
        <f t="shared" si="0"/>
        <v>92500</v>
      </c>
    </row>
    <row r="11" spans="1:9" ht="23.25" x14ac:dyDescent="0.2">
      <c r="A11" s="10"/>
      <c r="B11" s="18" t="s">
        <v>14</v>
      </c>
      <c r="C11" s="20">
        <v>50</v>
      </c>
      <c r="D11" s="20" t="s">
        <v>12</v>
      </c>
      <c r="E11" s="20">
        <v>1</v>
      </c>
      <c r="F11" s="20">
        <v>1</v>
      </c>
      <c r="G11" s="20">
        <v>380</v>
      </c>
      <c r="H11" s="22">
        <f t="shared" si="0"/>
        <v>19000</v>
      </c>
    </row>
    <row r="12" spans="1:9" ht="23.25" x14ac:dyDescent="0.2">
      <c r="A12" s="10"/>
      <c r="B12" s="18" t="s">
        <v>15</v>
      </c>
      <c r="C12" s="20">
        <v>61</v>
      </c>
      <c r="D12" s="20" t="s">
        <v>16</v>
      </c>
      <c r="E12" s="20">
        <v>1</v>
      </c>
      <c r="F12" s="20">
        <v>1</v>
      </c>
      <c r="G12" s="20">
        <v>450</v>
      </c>
      <c r="H12" s="22">
        <f t="shared" si="0"/>
        <v>27450</v>
      </c>
    </row>
    <row r="13" spans="1:9" ht="23.25" x14ac:dyDescent="0.2">
      <c r="A13" s="10"/>
      <c r="B13" s="18" t="s">
        <v>19</v>
      </c>
      <c r="C13" s="20">
        <v>15</v>
      </c>
      <c r="D13" s="20" t="s">
        <v>20</v>
      </c>
      <c r="E13" s="20">
        <v>1</v>
      </c>
      <c r="F13" s="20">
        <v>1</v>
      </c>
      <c r="G13" s="20">
        <v>130</v>
      </c>
      <c r="H13" s="22">
        <f t="shared" si="0"/>
        <v>1950</v>
      </c>
    </row>
    <row r="14" spans="1:9" ht="23.25" x14ac:dyDescent="0.2">
      <c r="A14" s="18"/>
      <c r="B14" s="18" t="s">
        <v>21</v>
      </c>
      <c r="C14" s="20">
        <v>300</v>
      </c>
      <c r="D14" s="20" t="s">
        <v>12</v>
      </c>
      <c r="E14" s="20">
        <v>1</v>
      </c>
      <c r="F14" s="20">
        <v>1</v>
      </c>
      <c r="G14" s="20">
        <v>40</v>
      </c>
      <c r="H14" s="22">
        <f t="shared" si="0"/>
        <v>12000</v>
      </c>
    </row>
    <row r="15" spans="1:9" ht="23.25" x14ac:dyDescent="0.2">
      <c r="A15" s="18"/>
      <c r="B15" s="18" t="s">
        <v>22</v>
      </c>
      <c r="C15" s="20">
        <v>100</v>
      </c>
      <c r="D15" s="20" t="s">
        <v>16</v>
      </c>
      <c r="E15" s="20">
        <v>1</v>
      </c>
      <c r="F15" s="20">
        <v>1</v>
      </c>
      <c r="G15" s="20">
        <v>450</v>
      </c>
      <c r="H15" s="22">
        <f t="shared" si="0"/>
        <v>45000</v>
      </c>
    </row>
    <row r="16" spans="1:9" ht="23.25" x14ac:dyDescent="0.2">
      <c r="A16" s="8"/>
      <c r="B16" s="23" t="s">
        <v>23</v>
      </c>
      <c r="C16" s="20">
        <v>50</v>
      </c>
      <c r="D16" s="20" t="s">
        <v>12</v>
      </c>
      <c r="E16" s="20">
        <v>1</v>
      </c>
      <c r="F16" s="20">
        <v>1</v>
      </c>
      <c r="G16" s="20">
        <v>95</v>
      </c>
      <c r="H16" s="22">
        <f t="shared" si="0"/>
        <v>4750</v>
      </c>
    </row>
    <row r="17" spans="1:9" ht="23.25" x14ac:dyDescent="0.2">
      <c r="A17" s="8"/>
      <c r="B17" s="23" t="s">
        <v>24</v>
      </c>
      <c r="C17" s="20">
        <v>8</v>
      </c>
      <c r="D17" s="20" t="s">
        <v>10</v>
      </c>
      <c r="E17" s="20">
        <v>1</v>
      </c>
      <c r="F17" s="20">
        <v>1</v>
      </c>
      <c r="G17" s="20">
        <v>610</v>
      </c>
      <c r="H17" s="22">
        <f t="shared" si="0"/>
        <v>4880</v>
      </c>
    </row>
    <row r="18" spans="1:9" ht="23.25" x14ac:dyDescent="0.2">
      <c r="A18" s="6" t="s">
        <v>25</v>
      </c>
      <c r="B18" s="6"/>
      <c r="C18" s="6"/>
      <c r="D18" s="6"/>
      <c r="E18" s="6"/>
      <c r="F18" s="6"/>
      <c r="G18" s="6"/>
      <c r="H18" s="7">
        <f>SUM(H19:H30)</f>
        <v>30000</v>
      </c>
      <c r="I18" s="1"/>
    </row>
    <row r="19" spans="1:9" ht="23.25" x14ac:dyDescent="0.2">
      <c r="A19" s="10"/>
      <c r="B19" s="23" t="s">
        <v>26</v>
      </c>
      <c r="C19" s="21">
        <v>20000</v>
      </c>
      <c r="D19" s="20" t="s">
        <v>27</v>
      </c>
      <c r="E19" s="20">
        <v>1</v>
      </c>
      <c r="F19" s="20">
        <v>1</v>
      </c>
      <c r="G19" s="20">
        <v>0.5</v>
      </c>
      <c r="H19" s="22">
        <f>C19*G19</f>
        <v>10000</v>
      </c>
    </row>
    <row r="20" spans="1:9" ht="23.25" x14ac:dyDescent="0.2">
      <c r="A20" s="10"/>
      <c r="B20" s="23" t="s">
        <v>28</v>
      </c>
      <c r="C20" s="20">
        <v>20</v>
      </c>
      <c r="D20" s="20" t="s">
        <v>20</v>
      </c>
      <c r="E20" s="20">
        <v>1</v>
      </c>
      <c r="F20" s="20">
        <v>1</v>
      </c>
      <c r="G20" s="20">
        <v>550</v>
      </c>
      <c r="H20" s="22">
        <v>11000</v>
      </c>
    </row>
    <row r="21" spans="1:9" ht="23.25" x14ac:dyDescent="0.2">
      <c r="A21" s="10"/>
      <c r="B21" s="23" t="s">
        <v>29</v>
      </c>
      <c r="C21" s="20">
        <v>5</v>
      </c>
      <c r="D21" s="20" t="s">
        <v>18</v>
      </c>
      <c r="E21" s="20">
        <v>1</v>
      </c>
      <c r="F21" s="20">
        <v>1</v>
      </c>
      <c r="G21" s="20">
        <v>450</v>
      </c>
      <c r="H21" s="22">
        <f>C21*G21</f>
        <v>2250</v>
      </c>
    </row>
    <row r="22" spans="1:9" ht="23.25" x14ac:dyDescent="0.2">
      <c r="A22" s="10"/>
      <c r="B22" s="23" t="s">
        <v>30</v>
      </c>
      <c r="C22" s="20">
        <v>1</v>
      </c>
      <c r="D22" s="20" t="s">
        <v>20</v>
      </c>
      <c r="E22" s="20">
        <v>1</v>
      </c>
      <c r="F22" s="20">
        <v>1</v>
      </c>
      <c r="G22" s="20">
        <v>600</v>
      </c>
      <c r="H22" s="18">
        <v>600</v>
      </c>
    </row>
    <row r="23" spans="1:9" ht="23.25" x14ac:dyDescent="0.2">
      <c r="A23" s="10"/>
      <c r="B23" s="23" t="s">
        <v>31</v>
      </c>
      <c r="C23" s="20">
        <v>3</v>
      </c>
      <c r="D23" s="20" t="s">
        <v>20</v>
      </c>
      <c r="E23" s="20">
        <v>1</v>
      </c>
      <c r="F23" s="20">
        <v>1</v>
      </c>
      <c r="G23" s="20">
        <v>150</v>
      </c>
      <c r="H23" s="18">
        <v>450</v>
      </c>
    </row>
    <row r="24" spans="1:9" ht="23.25" x14ac:dyDescent="0.2">
      <c r="A24" s="10"/>
      <c r="B24" s="23" t="s">
        <v>32</v>
      </c>
      <c r="C24" s="20">
        <v>5</v>
      </c>
      <c r="D24" s="20" t="s">
        <v>20</v>
      </c>
      <c r="E24" s="20">
        <v>1</v>
      </c>
      <c r="F24" s="20">
        <v>1</v>
      </c>
      <c r="G24" s="20">
        <v>120</v>
      </c>
      <c r="H24" s="22">
        <f>C24*G24</f>
        <v>600</v>
      </c>
    </row>
    <row r="25" spans="1:9" ht="23.25" x14ac:dyDescent="0.2">
      <c r="A25" s="10"/>
      <c r="B25" s="23" t="s">
        <v>33</v>
      </c>
      <c r="C25" s="20">
        <v>3</v>
      </c>
      <c r="D25" s="20" t="s">
        <v>18</v>
      </c>
      <c r="E25" s="20">
        <v>1</v>
      </c>
      <c r="F25" s="20">
        <v>1</v>
      </c>
      <c r="G25" s="20">
        <v>840</v>
      </c>
      <c r="H25" s="22">
        <f>C25*G25</f>
        <v>2520</v>
      </c>
    </row>
    <row r="26" spans="1:9" ht="23.25" x14ac:dyDescent="0.2">
      <c r="A26" s="10"/>
      <c r="B26" s="23" t="s">
        <v>34</v>
      </c>
      <c r="C26" s="20">
        <v>1</v>
      </c>
      <c r="D26" s="20" t="s">
        <v>18</v>
      </c>
      <c r="E26" s="20">
        <v>1</v>
      </c>
      <c r="F26" s="20">
        <v>1</v>
      </c>
      <c r="G26" s="20">
        <v>500</v>
      </c>
      <c r="H26" s="18">
        <v>500</v>
      </c>
    </row>
    <row r="27" spans="1:9" ht="23.25" x14ac:dyDescent="0.2">
      <c r="A27" s="10"/>
      <c r="B27" s="23" t="s">
        <v>35</v>
      </c>
      <c r="C27" s="20">
        <v>5</v>
      </c>
      <c r="D27" s="20" t="s">
        <v>18</v>
      </c>
      <c r="E27" s="20">
        <v>1</v>
      </c>
      <c r="F27" s="20">
        <v>1</v>
      </c>
      <c r="G27" s="20">
        <v>200</v>
      </c>
      <c r="H27" s="22">
        <v>1000</v>
      </c>
    </row>
    <row r="28" spans="1:9" ht="23.25" x14ac:dyDescent="0.2">
      <c r="A28" s="10"/>
      <c r="B28" s="23" t="s">
        <v>36</v>
      </c>
      <c r="C28" s="20">
        <v>10</v>
      </c>
      <c r="D28" s="20" t="s">
        <v>18</v>
      </c>
      <c r="E28" s="20">
        <v>1</v>
      </c>
      <c r="F28" s="20">
        <v>1</v>
      </c>
      <c r="G28" s="20">
        <v>80</v>
      </c>
      <c r="H28" s="18">
        <v>800</v>
      </c>
    </row>
    <row r="29" spans="1:9" ht="23.25" x14ac:dyDescent="0.2">
      <c r="A29" s="18"/>
      <c r="B29" s="23" t="s">
        <v>37</v>
      </c>
      <c r="C29" s="20">
        <v>4</v>
      </c>
      <c r="D29" s="20" t="s">
        <v>16</v>
      </c>
      <c r="E29" s="20">
        <v>1</v>
      </c>
      <c r="F29" s="20">
        <v>1</v>
      </c>
      <c r="G29" s="20">
        <v>45</v>
      </c>
      <c r="H29" s="18">
        <v>180</v>
      </c>
    </row>
    <row r="30" spans="1:9" ht="23.25" x14ac:dyDescent="0.2">
      <c r="A30" s="18"/>
      <c r="B30" s="23" t="s">
        <v>38</v>
      </c>
      <c r="C30" s="20">
        <v>20</v>
      </c>
      <c r="D30" s="20" t="s">
        <v>20</v>
      </c>
      <c r="E30" s="20">
        <v>1</v>
      </c>
      <c r="F30" s="20">
        <v>1</v>
      </c>
      <c r="G30" s="20">
        <v>5</v>
      </c>
      <c r="H30" s="18">
        <f>C30*G30</f>
        <v>100</v>
      </c>
    </row>
    <row r="31" spans="1:9" ht="23.25" x14ac:dyDescent="0.2">
      <c r="A31" s="30" t="s">
        <v>39</v>
      </c>
      <c r="B31" s="30"/>
      <c r="C31" s="30"/>
      <c r="D31" s="30"/>
      <c r="E31" s="30"/>
      <c r="F31" s="30"/>
      <c r="G31" s="30"/>
      <c r="H31" s="7">
        <v>30000</v>
      </c>
      <c r="I31" s="1"/>
    </row>
    <row r="32" spans="1:9" ht="23.25" x14ac:dyDescent="0.2">
      <c r="A32" s="27"/>
      <c r="B32" s="28" t="s">
        <v>40</v>
      </c>
      <c r="C32" s="29">
        <v>3</v>
      </c>
      <c r="D32" s="29" t="s">
        <v>20</v>
      </c>
      <c r="E32" s="20">
        <v>1</v>
      </c>
      <c r="F32" s="20">
        <v>1</v>
      </c>
      <c r="G32" s="21">
        <v>2500</v>
      </c>
      <c r="H32" s="22">
        <v>7500</v>
      </c>
    </row>
    <row r="33" spans="1:9" ht="23.25" x14ac:dyDescent="0.2">
      <c r="A33" s="27"/>
      <c r="B33" s="28" t="s">
        <v>41</v>
      </c>
      <c r="C33" s="29">
        <v>3</v>
      </c>
      <c r="D33" s="29" t="s">
        <v>20</v>
      </c>
      <c r="E33" s="20">
        <v>1</v>
      </c>
      <c r="F33" s="20">
        <v>1</v>
      </c>
      <c r="G33" s="21">
        <v>2500</v>
      </c>
      <c r="H33" s="22">
        <f>C33*G33</f>
        <v>7500</v>
      </c>
    </row>
    <row r="34" spans="1:9" ht="23.25" x14ac:dyDescent="0.2">
      <c r="A34" s="27"/>
      <c r="B34" s="28" t="s">
        <v>42</v>
      </c>
      <c r="C34" s="29">
        <v>3</v>
      </c>
      <c r="D34" s="29" t="s">
        <v>20</v>
      </c>
      <c r="E34" s="20">
        <v>1</v>
      </c>
      <c r="F34" s="20">
        <v>1</v>
      </c>
      <c r="G34" s="21">
        <v>2500</v>
      </c>
      <c r="H34" s="22">
        <v>7500</v>
      </c>
    </row>
    <row r="35" spans="1:9" ht="23.25" x14ac:dyDescent="0.2">
      <c r="A35" s="27"/>
      <c r="B35" s="28" t="s">
        <v>43</v>
      </c>
      <c r="C35" s="29">
        <v>3</v>
      </c>
      <c r="D35" s="29" t="s">
        <v>20</v>
      </c>
      <c r="E35" s="20">
        <v>1</v>
      </c>
      <c r="F35" s="20">
        <v>1</v>
      </c>
      <c r="G35" s="21">
        <v>2500</v>
      </c>
      <c r="H35" s="22">
        <v>7500</v>
      </c>
    </row>
    <row r="36" spans="1:9" ht="23.25" x14ac:dyDescent="0.2">
      <c r="A36" s="30" t="s">
        <v>44</v>
      </c>
      <c r="B36" s="30"/>
      <c r="C36" s="30"/>
      <c r="D36" s="30"/>
      <c r="E36" s="30"/>
      <c r="F36" s="30"/>
      <c r="G36" s="30"/>
      <c r="H36" s="7">
        <f>SUM(H37:H78)</f>
        <v>319030</v>
      </c>
      <c r="I36" s="1"/>
    </row>
    <row r="37" spans="1:9" ht="23.25" x14ac:dyDescent="0.2">
      <c r="A37" s="18"/>
      <c r="B37" s="18" t="s">
        <v>45</v>
      </c>
      <c r="C37" s="17">
        <v>2</v>
      </c>
      <c r="D37" s="17" t="s">
        <v>16</v>
      </c>
      <c r="E37" s="20">
        <v>1</v>
      </c>
      <c r="F37" s="20">
        <v>1</v>
      </c>
      <c r="G37" s="20">
        <v>950</v>
      </c>
      <c r="H37" s="22">
        <f>C37*G37</f>
        <v>1900</v>
      </c>
    </row>
    <row r="38" spans="1:9" ht="23.25" x14ac:dyDescent="0.2">
      <c r="A38" s="18"/>
      <c r="B38" s="18" t="s">
        <v>46</v>
      </c>
      <c r="C38" s="17">
        <v>6</v>
      </c>
      <c r="D38" s="17" t="s">
        <v>16</v>
      </c>
      <c r="E38" s="20">
        <v>1</v>
      </c>
      <c r="F38" s="20">
        <v>1</v>
      </c>
      <c r="G38" s="21">
        <v>3000</v>
      </c>
      <c r="H38" s="22">
        <f t="shared" ref="H38:H78" si="1">C38*G38</f>
        <v>18000</v>
      </c>
    </row>
    <row r="39" spans="1:9" ht="23.25" x14ac:dyDescent="0.2">
      <c r="A39" s="18"/>
      <c r="B39" s="23" t="s">
        <v>47</v>
      </c>
      <c r="C39" s="20">
        <v>1</v>
      </c>
      <c r="D39" s="20" t="s">
        <v>16</v>
      </c>
      <c r="E39" s="20">
        <v>1</v>
      </c>
      <c r="F39" s="20">
        <v>1</v>
      </c>
      <c r="G39" s="21">
        <v>2000</v>
      </c>
      <c r="H39" s="22">
        <f t="shared" si="1"/>
        <v>2000</v>
      </c>
    </row>
    <row r="40" spans="1:9" ht="23.25" x14ac:dyDescent="0.2">
      <c r="A40" s="18"/>
      <c r="B40" s="23" t="s">
        <v>48</v>
      </c>
      <c r="C40" s="20">
        <v>7</v>
      </c>
      <c r="D40" s="20" t="s">
        <v>16</v>
      </c>
      <c r="E40" s="20">
        <v>1</v>
      </c>
      <c r="F40" s="20">
        <v>1</v>
      </c>
      <c r="G40" s="20">
        <v>850</v>
      </c>
      <c r="H40" s="22">
        <f t="shared" si="1"/>
        <v>5950</v>
      </c>
    </row>
    <row r="41" spans="1:9" ht="23.25" x14ac:dyDescent="0.2">
      <c r="A41" s="18"/>
      <c r="B41" s="23" t="s">
        <v>49</v>
      </c>
      <c r="C41" s="20">
        <v>1</v>
      </c>
      <c r="D41" s="20" t="s">
        <v>16</v>
      </c>
      <c r="E41" s="20">
        <v>1</v>
      </c>
      <c r="F41" s="20">
        <v>1</v>
      </c>
      <c r="G41" s="21">
        <v>3000</v>
      </c>
      <c r="H41" s="22">
        <f t="shared" si="1"/>
        <v>3000</v>
      </c>
    </row>
    <row r="42" spans="1:9" ht="23.25" x14ac:dyDescent="0.2">
      <c r="A42" s="18"/>
      <c r="B42" s="23" t="s">
        <v>50</v>
      </c>
      <c r="C42" s="20">
        <v>1</v>
      </c>
      <c r="D42" s="20" t="s">
        <v>16</v>
      </c>
      <c r="E42" s="20">
        <v>1</v>
      </c>
      <c r="F42" s="20">
        <v>1</v>
      </c>
      <c r="G42" s="21">
        <v>1000</v>
      </c>
      <c r="H42" s="22">
        <f t="shared" si="1"/>
        <v>1000</v>
      </c>
    </row>
    <row r="43" spans="1:9" ht="23.25" x14ac:dyDescent="0.2">
      <c r="A43" s="18"/>
      <c r="B43" s="23" t="s">
        <v>51</v>
      </c>
      <c r="C43" s="20">
        <v>1</v>
      </c>
      <c r="D43" s="20" t="s">
        <v>10</v>
      </c>
      <c r="E43" s="20">
        <v>1</v>
      </c>
      <c r="F43" s="20">
        <v>1</v>
      </c>
      <c r="G43" s="21">
        <v>20000</v>
      </c>
      <c r="H43" s="22">
        <f t="shared" si="1"/>
        <v>20000</v>
      </c>
    </row>
    <row r="44" spans="1:9" ht="23.25" x14ac:dyDescent="0.2">
      <c r="A44" s="18"/>
      <c r="B44" s="23" t="s">
        <v>52</v>
      </c>
      <c r="C44" s="20">
        <v>1</v>
      </c>
      <c r="D44" s="20" t="s">
        <v>10</v>
      </c>
      <c r="E44" s="20">
        <v>1</v>
      </c>
      <c r="F44" s="20">
        <v>1</v>
      </c>
      <c r="G44" s="21">
        <v>8000</v>
      </c>
      <c r="H44" s="22">
        <f t="shared" si="1"/>
        <v>8000</v>
      </c>
    </row>
    <row r="45" spans="1:9" ht="23.25" x14ac:dyDescent="0.2">
      <c r="A45" s="18"/>
      <c r="B45" s="23" t="s">
        <v>53</v>
      </c>
      <c r="C45" s="20">
        <v>1</v>
      </c>
      <c r="D45" s="20" t="s">
        <v>10</v>
      </c>
      <c r="E45" s="20">
        <v>1</v>
      </c>
      <c r="F45" s="20">
        <v>1</v>
      </c>
      <c r="G45" s="21">
        <v>20000</v>
      </c>
      <c r="H45" s="22">
        <f t="shared" si="1"/>
        <v>20000</v>
      </c>
    </row>
    <row r="46" spans="1:9" ht="23.25" x14ac:dyDescent="0.2">
      <c r="A46" s="18"/>
      <c r="B46" s="23" t="s">
        <v>54</v>
      </c>
      <c r="C46" s="20">
        <v>1</v>
      </c>
      <c r="D46" s="20" t="s">
        <v>16</v>
      </c>
      <c r="E46" s="20">
        <v>1</v>
      </c>
      <c r="F46" s="20">
        <v>1</v>
      </c>
      <c r="G46" s="21">
        <v>1000</v>
      </c>
      <c r="H46" s="22">
        <f t="shared" si="1"/>
        <v>1000</v>
      </c>
    </row>
    <row r="47" spans="1:9" ht="23.25" x14ac:dyDescent="0.2">
      <c r="A47" s="18"/>
      <c r="B47" s="23" t="s">
        <v>55</v>
      </c>
      <c r="C47" s="20">
        <v>4</v>
      </c>
      <c r="D47" s="20" t="s">
        <v>56</v>
      </c>
      <c r="E47" s="20">
        <v>1</v>
      </c>
      <c r="F47" s="20">
        <v>1</v>
      </c>
      <c r="G47" s="21">
        <v>3500</v>
      </c>
      <c r="H47" s="22">
        <f t="shared" si="1"/>
        <v>14000</v>
      </c>
    </row>
    <row r="48" spans="1:9" ht="23.25" x14ac:dyDescent="0.2">
      <c r="A48" s="18"/>
      <c r="B48" s="23" t="s">
        <v>57</v>
      </c>
      <c r="C48" s="20">
        <v>5</v>
      </c>
      <c r="D48" s="20" t="s">
        <v>17</v>
      </c>
      <c r="E48" s="20">
        <v>1</v>
      </c>
      <c r="F48" s="20">
        <v>1</v>
      </c>
      <c r="G48" s="21">
        <v>1000</v>
      </c>
      <c r="H48" s="22">
        <f t="shared" si="1"/>
        <v>5000</v>
      </c>
    </row>
    <row r="49" spans="1:8" ht="23.25" x14ac:dyDescent="0.2">
      <c r="A49" s="18"/>
      <c r="B49" s="23" t="s">
        <v>58</v>
      </c>
      <c r="C49" s="20">
        <v>10</v>
      </c>
      <c r="D49" s="20" t="s">
        <v>17</v>
      </c>
      <c r="E49" s="20">
        <v>1</v>
      </c>
      <c r="F49" s="20">
        <v>1</v>
      </c>
      <c r="G49" s="20">
        <v>900</v>
      </c>
      <c r="H49" s="22">
        <f t="shared" si="1"/>
        <v>9000</v>
      </c>
    </row>
    <row r="50" spans="1:8" ht="23.25" x14ac:dyDescent="0.2">
      <c r="A50" s="18"/>
      <c r="B50" s="23" t="s">
        <v>59</v>
      </c>
      <c r="C50" s="20">
        <v>7</v>
      </c>
      <c r="D50" s="20" t="s">
        <v>20</v>
      </c>
      <c r="E50" s="20">
        <v>1</v>
      </c>
      <c r="F50" s="20">
        <v>1</v>
      </c>
      <c r="G50" s="20">
        <v>430</v>
      </c>
      <c r="H50" s="22">
        <f t="shared" si="1"/>
        <v>3010</v>
      </c>
    </row>
    <row r="51" spans="1:8" ht="23.25" x14ac:dyDescent="0.2">
      <c r="A51" s="18"/>
      <c r="B51" s="23" t="s">
        <v>60</v>
      </c>
      <c r="C51" s="20">
        <v>10</v>
      </c>
      <c r="D51" s="20" t="s">
        <v>17</v>
      </c>
      <c r="E51" s="20">
        <v>1</v>
      </c>
      <c r="F51" s="20">
        <v>1</v>
      </c>
      <c r="G51" s="20">
        <v>800</v>
      </c>
      <c r="H51" s="22">
        <f t="shared" si="1"/>
        <v>8000</v>
      </c>
    </row>
    <row r="52" spans="1:8" ht="23.25" x14ac:dyDescent="0.2">
      <c r="A52" s="18"/>
      <c r="B52" s="23" t="s">
        <v>61</v>
      </c>
      <c r="C52" s="20">
        <v>10</v>
      </c>
      <c r="D52" s="20" t="s">
        <v>17</v>
      </c>
      <c r="E52" s="20">
        <v>1</v>
      </c>
      <c r="F52" s="20">
        <v>1</v>
      </c>
      <c r="G52" s="20">
        <v>400</v>
      </c>
      <c r="H52" s="22">
        <f t="shared" si="1"/>
        <v>4000</v>
      </c>
    </row>
    <row r="53" spans="1:8" ht="23.25" x14ac:dyDescent="0.2">
      <c r="A53" s="18"/>
      <c r="B53" s="23" t="s">
        <v>62</v>
      </c>
      <c r="C53" s="20">
        <v>5</v>
      </c>
      <c r="D53" s="20" t="s">
        <v>17</v>
      </c>
      <c r="E53" s="20">
        <v>1</v>
      </c>
      <c r="F53" s="20">
        <v>1</v>
      </c>
      <c r="G53" s="20">
        <v>600</v>
      </c>
      <c r="H53" s="22">
        <f t="shared" si="1"/>
        <v>3000</v>
      </c>
    </row>
    <row r="54" spans="1:8" ht="46.5" x14ac:dyDescent="0.2">
      <c r="A54" s="18"/>
      <c r="B54" s="23" t="s">
        <v>63</v>
      </c>
      <c r="C54" s="20">
        <v>6</v>
      </c>
      <c r="D54" s="20" t="s">
        <v>18</v>
      </c>
      <c r="E54" s="20">
        <v>1</v>
      </c>
      <c r="F54" s="20">
        <v>1</v>
      </c>
      <c r="G54" s="21">
        <v>4200</v>
      </c>
      <c r="H54" s="22">
        <f t="shared" si="1"/>
        <v>25200</v>
      </c>
    </row>
    <row r="55" spans="1:8" ht="23.25" x14ac:dyDescent="0.2">
      <c r="A55" s="18"/>
      <c r="B55" s="23" t="s">
        <v>64</v>
      </c>
      <c r="C55" s="20">
        <v>4</v>
      </c>
      <c r="D55" s="20" t="s">
        <v>16</v>
      </c>
      <c r="E55" s="20">
        <v>1</v>
      </c>
      <c r="F55" s="20">
        <v>1</v>
      </c>
      <c r="G55" s="21">
        <v>3500</v>
      </c>
      <c r="H55" s="22">
        <f t="shared" si="1"/>
        <v>14000</v>
      </c>
    </row>
    <row r="56" spans="1:8" ht="23.25" x14ac:dyDescent="0.2">
      <c r="A56" s="6"/>
      <c r="B56" s="23" t="s">
        <v>65</v>
      </c>
      <c r="C56" s="20">
        <v>1</v>
      </c>
      <c r="D56" s="20" t="s">
        <v>16</v>
      </c>
      <c r="E56" s="20">
        <v>1</v>
      </c>
      <c r="F56" s="20">
        <v>1</v>
      </c>
      <c r="G56" s="20">
        <v>800</v>
      </c>
      <c r="H56" s="22">
        <f t="shared" si="1"/>
        <v>800</v>
      </c>
    </row>
    <row r="57" spans="1:8" ht="46.5" x14ac:dyDescent="0.2">
      <c r="A57" s="6"/>
      <c r="B57" s="23" t="s">
        <v>66</v>
      </c>
      <c r="C57" s="20">
        <v>1</v>
      </c>
      <c r="D57" s="20" t="s">
        <v>16</v>
      </c>
      <c r="E57" s="20">
        <v>1</v>
      </c>
      <c r="F57" s="20">
        <v>1</v>
      </c>
      <c r="G57" s="20">
        <v>580</v>
      </c>
      <c r="H57" s="22">
        <f t="shared" si="1"/>
        <v>580</v>
      </c>
    </row>
    <row r="58" spans="1:8" ht="46.5" x14ac:dyDescent="0.2">
      <c r="A58" s="6"/>
      <c r="B58" s="23" t="s">
        <v>67</v>
      </c>
      <c r="C58" s="20">
        <v>1</v>
      </c>
      <c r="D58" s="20" t="s">
        <v>16</v>
      </c>
      <c r="E58" s="20">
        <v>1</v>
      </c>
      <c r="F58" s="20">
        <v>1</v>
      </c>
      <c r="G58" s="20">
        <v>850</v>
      </c>
      <c r="H58" s="22">
        <f t="shared" si="1"/>
        <v>850</v>
      </c>
    </row>
    <row r="59" spans="1:8" ht="23.25" x14ac:dyDescent="0.2">
      <c r="A59" s="6"/>
      <c r="B59" s="23" t="s">
        <v>68</v>
      </c>
      <c r="C59" s="20">
        <v>1</v>
      </c>
      <c r="D59" s="20" t="s">
        <v>16</v>
      </c>
      <c r="E59" s="20">
        <v>1</v>
      </c>
      <c r="F59" s="20">
        <v>1</v>
      </c>
      <c r="G59" s="20">
        <v>600</v>
      </c>
      <c r="H59" s="22">
        <f t="shared" si="1"/>
        <v>600</v>
      </c>
    </row>
    <row r="60" spans="1:8" ht="23.25" x14ac:dyDescent="0.2">
      <c r="A60" s="6"/>
      <c r="B60" s="23" t="s">
        <v>69</v>
      </c>
      <c r="C60" s="20">
        <v>1</v>
      </c>
      <c r="D60" s="20" t="s">
        <v>16</v>
      </c>
      <c r="E60" s="20">
        <v>1</v>
      </c>
      <c r="F60" s="20">
        <v>1</v>
      </c>
      <c r="G60" s="21">
        <v>2000</v>
      </c>
      <c r="H60" s="22">
        <f t="shared" si="1"/>
        <v>2000</v>
      </c>
    </row>
    <row r="61" spans="1:8" ht="23.25" x14ac:dyDescent="0.2">
      <c r="A61" s="6"/>
      <c r="B61" s="23" t="s">
        <v>70</v>
      </c>
      <c r="C61" s="20">
        <v>1</v>
      </c>
      <c r="D61" s="20" t="s">
        <v>16</v>
      </c>
      <c r="E61" s="20">
        <v>1</v>
      </c>
      <c r="F61" s="20">
        <v>1</v>
      </c>
      <c r="G61" s="21">
        <v>5850</v>
      </c>
      <c r="H61" s="22">
        <f t="shared" si="1"/>
        <v>5850</v>
      </c>
    </row>
    <row r="62" spans="1:8" ht="23.25" x14ac:dyDescent="0.2">
      <c r="A62" s="6"/>
      <c r="B62" s="23" t="s">
        <v>71</v>
      </c>
      <c r="C62" s="20">
        <v>1</v>
      </c>
      <c r="D62" s="20" t="s">
        <v>16</v>
      </c>
      <c r="E62" s="20">
        <v>1</v>
      </c>
      <c r="F62" s="20">
        <v>1</v>
      </c>
      <c r="G62" s="20">
        <v>550</v>
      </c>
      <c r="H62" s="22">
        <f t="shared" si="1"/>
        <v>550</v>
      </c>
    </row>
    <row r="63" spans="1:8" ht="23.25" x14ac:dyDescent="0.2">
      <c r="A63" s="6"/>
      <c r="B63" s="23" t="s">
        <v>72</v>
      </c>
      <c r="C63" s="20">
        <v>1</v>
      </c>
      <c r="D63" s="20" t="s">
        <v>16</v>
      </c>
      <c r="E63" s="20">
        <v>1</v>
      </c>
      <c r="F63" s="20">
        <v>1</v>
      </c>
      <c r="G63" s="21">
        <v>1225</v>
      </c>
      <c r="H63" s="22">
        <f t="shared" si="1"/>
        <v>1225</v>
      </c>
    </row>
    <row r="64" spans="1:8" ht="46.5" x14ac:dyDescent="0.2">
      <c r="A64" s="6"/>
      <c r="B64" s="23" t="s">
        <v>73</v>
      </c>
      <c r="C64" s="20">
        <v>1</v>
      </c>
      <c r="D64" s="20" t="s">
        <v>16</v>
      </c>
      <c r="E64" s="20">
        <v>1</v>
      </c>
      <c r="F64" s="20">
        <v>1</v>
      </c>
      <c r="G64" s="20">
        <v>500</v>
      </c>
      <c r="H64" s="22">
        <f t="shared" si="1"/>
        <v>500</v>
      </c>
    </row>
    <row r="65" spans="1:9" ht="23.25" x14ac:dyDescent="0.2">
      <c r="A65" s="6"/>
      <c r="B65" s="23" t="s">
        <v>74</v>
      </c>
      <c r="C65" s="20">
        <v>1</v>
      </c>
      <c r="D65" s="20" t="s">
        <v>16</v>
      </c>
      <c r="E65" s="20">
        <v>1</v>
      </c>
      <c r="F65" s="20">
        <v>1</v>
      </c>
      <c r="G65" s="20">
        <v>400</v>
      </c>
      <c r="H65" s="22">
        <f t="shared" si="1"/>
        <v>400</v>
      </c>
    </row>
    <row r="66" spans="1:9" ht="46.5" x14ac:dyDescent="0.2">
      <c r="A66" s="6"/>
      <c r="B66" s="23" t="s">
        <v>75</v>
      </c>
      <c r="C66" s="20">
        <v>1</v>
      </c>
      <c r="D66" s="20" t="s">
        <v>16</v>
      </c>
      <c r="E66" s="20">
        <v>1</v>
      </c>
      <c r="F66" s="20">
        <v>1</v>
      </c>
      <c r="G66" s="21">
        <v>8200</v>
      </c>
      <c r="H66" s="22">
        <f t="shared" si="1"/>
        <v>8200</v>
      </c>
    </row>
    <row r="67" spans="1:9" ht="23.25" x14ac:dyDescent="0.2">
      <c r="A67" s="6"/>
      <c r="B67" s="23" t="s">
        <v>76</v>
      </c>
      <c r="C67" s="20">
        <v>1</v>
      </c>
      <c r="D67" s="20" t="s">
        <v>16</v>
      </c>
      <c r="E67" s="20">
        <v>1</v>
      </c>
      <c r="F67" s="20">
        <v>1</v>
      </c>
      <c r="G67" s="21">
        <v>1400</v>
      </c>
      <c r="H67" s="22">
        <f t="shared" si="1"/>
        <v>1400</v>
      </c>
    </row>
    <row r="68" spans="1:9" ht="23.25" x14ac:dyDescent="0.2">
      <c r="A68" s="6"/>
      <c r="B68" s="23" t="s">
        <v>77</v>
      </c>
      <c r="C68" s="20">
        <v>1</v>
      </c>
      <c r="D68" s="20" t="s">
        <v>16</v>
      </c>
      <c r="E68" s="20">
        <v>1</v>
      </c>
      <c r="F68" s="20">
        <v>1</v>
      </c>
      <c r="G68" s="20">
        <v>650</v>
      </c>
      <c r="H68" s="22">
        <f t="shared" si="1"/>
        <v>650</v>
      </c>
    </row>
    <row r="69" spans="1:9" ht="23.25" x14ac:dyDescent="0.2">
      <c r="A69" s="6"/>
      <c r="B69" s="23" t="s">
        <v>78</v>
      </c>
      <c r="C69" s="20">
        <v>1</v>
      </c>
      <c r="D69" s="20" t="s">
        <v>16</v>
      </c>
      <c r="E69" s="20">
        <v>1</v>
      </c>
      <c r="F69" s="20">
        <v>1</v>
      </c>
      <c r="G69" s="21">
        <v>1450</v>
      </c>
      <c r="H69" s="22">
        <f t="shared" si="1"/>
        <v>1450</v>
      </c>
    </row>
    <row r="70" spans="1:9" ht="23.25" x14ac:dyDescent="0.2">
      <c r="A70" s="6"/>
      <c r="B70" s="23" t="s">
        <v>79</v>
      </c>
      <c r="C70" s="20">
        <v>1</v>
      </c>
      <c r="D70" s="20" t="s">
        <v>16</v>
      </c>
      <c r="E70" s="20">
        <v>1</v>
      </c>
      <c r="F70" s="20">
        <v>1</v>
      </c>
      <c r="G70" s="21">
        <v>1600</v>
      </c>
      <c r="H70" s="22">
        <f t="shared" si="1"/>
        <v>1600</v>
      </c>
    </row>
    <row r="71" spans="1:9" ht="23.25" x14ac:dyDescent="0.2">
      <c r="A71" s="6"/>
      <c r="B71" s="23" t="s">
        <v>80</v>
      </c>
      <c r="C71" s="20">
        <v>1</v>
      </c>
      <c r="D71" s="20" t="s">
        <v>16</v>
      </c>
      <c r="E71" s="20">
        <v>1</v>
      </c>
      <c r="F71" s="20">
        <v>1</v>
      </c>
      <c r="G71" s="21">
        <v>1700</v>
      </c>
      <c r="H71" s="22">
        <f t="shared" si="1"/>
        <v>1700</v>
      </c>
    </row>
    <row r="72" spans="1:9" ht="23.25" x14ac:dyDescent="0.2">
      <c r="A72" s="6"/>
      <c r="B72" s="23" t="s">
        <v>81</v>
      </c>
      <c r="C72" s="20">
        <v>1</v>
      </c>
      <c r="D72" s="20" t="s">
        <v>16</v>
      </c>
      <c r="E72" s="20">
        <v>1</v>
      </c>
      <c r="F72" s="20">
        <v>1</v>
      </c>
      <c r="G72" s="21">
        <v>13000</v>
      </c>
      <c r="H72" s="22">
        <f t="shared" si="1"/>
        <v>13000</v>
      </c>
    </row>
    <row r="73" spans="1:9" ht="23.25" x14ac:dyDescent="0.2">
      <c r="A73" s="6"/>
      <c r="B73" s="23" t="s">
        <v>82</v>
      </c>
      <c r="C73" s="20">
        <v>4</v>
      </c>
      <c r="D73" s="20" t="s">
        <v>83</v>
      </c>
      <c r="E73" s="20">
        <v>1</v>
      </c>
      <c r="F73" s="20">
        <v>1</v>
      </c>
      <c r="G73" s="21">
        <v>1950</v>
      </c>
      <c r="H73" s="22">
        <f t="shared" si="1"/>
        <v>7800</v>
      </c>
    </row>
    <row r="74" spans="1:9" ht="23.25" x14ac:dyDescent="0.2">
      <c r="A74" s="6"/>
      <c r="B74" s="23" t="s">
        <v>84</v>
      </c>
      <c r="C74" s="20">
        <v>1</v>
      </c>
      <c r="D74" s="20" t="s">
        <v>16</v>
      </c>
      <c r="E74" s="20">
        <v>1</v>
      </c>
      <c r="F74" s="20">
        <v>1</v>
      </c>
      <c r="G74" s="21">
        <v>3000</v>
      </c>
      <c r="H74" s="22">
        <f t="shared" si="1"/>
        <v>3000</v>
      </c>
    </row>
    <row r="75" spans="1:9" ht="23.25" x14ac:dyDescent="0.2">
      <c r="A75" s="6"/>
      <c r="B75" s="23" t="s">
        <v>85</v>
      </c>
      <c r="C75" s="20">
        <v>1</v>
      </c>
      <c r="D75" s="20" t="s">
        <v>16</v>
      </c>
      <c r="E75" s="20">
        <v>1</v>
      </c>
      <c r="F75" s="20">
        <v>1</v>
      </c>
      <c r="G75" s="21">
        <v>18490</v>
      </c>
      <c r="H75" s="22">
        <f t="shared" si="1"/>
        <v>18490</v>
      </c>
    </row>
    <row r="76" spans="1:9" ht="23.25" x14ac:dyDescent="0.2">
      <c r="A76" s="6"/>
      <c r="B76" s="23" t="s">
        <v>86</v>
      </c>
      <c r="C76" s="20">
        <v>1</v>
      </c>
      <c r="D76" s="20" t="s">
        <v>16</v>
      </c>
      <c r="E76" s="20">
        <v>1</v>
      </c>
      <c r="F76" s="20">
        <v>1</v>
      </c>
      <c r="G76" s="21">
        <v>13800</v>
      </c>
      <c r="H76" s="22">
        <f t="shared" si="1"/>
        <v>13800</v>
      </c>
    </row>
    <row r="77" spans="1:9" ht="23.25" x14ac:dyDescent="0.2">
      <c r="A77" s="6"/>
      <c r="B77" s="23" t="s">
        <v>87</v>
      </c>
      <c r="C77" s="20">
        <v>1</v>
      </c>
      <c r="D77" s="20" t="s">
        <v>16</v>
      </c>
      <c r="E77" s="20">
        <v>1</v>
      </c>
      <c r="F77" s="20">
        <v>1</v>
      </c>
      <c r="G77" s="21">
        <v>12630</v>
      </c>
      <c r="H77" s="22">
        <f t="shared" si="1"/>
        <v>12630</v>
      </c>
    </row>
    <row r="78" spans="1:9" ht="46.5" x14ac:dyDescent="0.2">
      <c r="A78" s="18"/>
      <c r="B78" s="23" t="s">
        <v>97</v>
      </c>
      <c r="C78" s="20">
        <v>1</v>
      </c>
      <c r="D78" s="20" t="s">
        <v>10</v>
      </c>
      <c r="E78" s="20">
        <v>1</v>
      </c>
      <c r="F78" s="20">
        <v>1</v>
      </c>
      <c r="G78" s="21">
        <v>55895</v>
      </c>
      <c r="H78" s="18">
        <f t="shared" si="1"/>
        <v>55895</v>
      </c>
    </row>
    <row r="79" spans="1:9" ht="23.25" x14ac:dyDescent="0.2">
      <c r="A79" s="12" t="s">
        <v>96</v>
      </c>
      <c r="B79" s="24"/>
      <c r="C79" s="25"/>
      <c r="D79" s="25"/>
      <c r="E79" s="25"/>
      <c r="F79" s="25"/>
      <c r="G79" s="25"/>
      <c r="H79" s="15">
        <f>SUM(H80:H82)</f>
        <v>105000</v>
      </c>
      <c r="I79" s="1"/>
    </row>
    <row r="80" spans="1:9" ht="35.1" customHeight="1" x14ac:dyDescent="0.2">
      <c r="A80" s="18"/>
      <c r="B80" s="23" t="s">
        <v>88</v>
      </c>
      <c r="C80" s="20">
        <v>10</v>
      </c>
      <c r="D80" s="20" t="s">
        <v>89</v>
      </c>
      <c r="E80" s="20">
        <v>1</v>
      </c>
      <c r="F80" s="20">
        <v>1</v>
      </c>
      <c r="G80" s="21">
        <v>1500</v>
      </c>
      <c r="H80" s="22">
        <v>15000</v>
      </c>
    </row>
    <row r="81" spans="1:8" ht="23.45" customHeight="1" x14ac:dyDescent="0.2">
      <c r="A81" s="18"/>
      <c r="B81" s="23" t="s">
        <v>91</v>
      </c>
      <c r="C81" s="20">
        <v>10</v>
      </c>
      <c r="D81" s="20" t="s">
        <v>90</v>
      </c>
      <c r="E81" s="20">
        <v>1</v>
      </c>
      <c r="F81" s="20">
        <v>1</v>
      </c>
      <c r="G81" s="21">
        <v>9000</v>
      </c>
      <c r="H81" s="22">
        <v>90000</v>
      </c>
    </row>
    <row r="82" spans="1:8" ht="28.5" customHeight="1" x14ac:dyDescent="0.2">
      <c r="A82" s="18"/>
      <c r="B82" s="23"/>
      <c r="C82" s="20"/>
      <c r="D82" s="20"/>
      <c r="E82" s="20"/>
      <c r="F82" s="20"/>
      <c r="G82" s="21"/>
      <c r="H82" s="22"/>
    </row>
    <row r="83" spans="1:8" x14ac:dyDescent="0.2">
      <c r="A83" s="31" t="s">
        <v>98</v>
      </c>
      <c r="B83" s="31" t="s">
        <v>99</v>
      </c>
      <c r="C83" s="32"/>
      <c r="D83" s="32"/>
      <c r="E83" s="32"/>
      <c r="F83" s="32"/>
      <c r="G83" s="32"/>
      <c r="H83" s="33">
        <v>10000</v>
      </c>
    </row>
  </sheetData>
  <mergeCells count="2">
    <mergeCell ref="A31:G31"/>
    <mergeCell ref="A36:G36"/>
  </mergeCells>
  <pageMargins left="0.31496062992125984" right="0.11811023622047245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Amm</cp:lastModifiedBy>
  <cp:lastPrinted>2021-04-20T07:16:56Z</cp:lastPrinted>
  <dcterms:created xsi:type="dcterms:W3CDTF">2021-01-07T22:32:21Z</dcterms:created>
  <dcterms:modified xsi:type="dcterms:W3CDTF">2021-12-24T04:30:30Z</dcterms:modified>
</cp:coreProperties>
</file>