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บก.65-03" sheetId="1" r:id="rId1"/>
  </sheets>
  <definedNames>
    <definedName name="_xlnm.Print_Titles" localSheetId="0">'บก.65-03'!$6:$7</definedName>
  </definedNames>
  <calcPr fullCalcOnLoad="1"/>
</workbook>
</file>

<file path=xl/sharedStrings.xml><?xml version="1.0" encoding="utf-8"?>
<sst xmlns="http://schemas.openxmlformats.org/spreadsheetml/2006/main" count="64" uniqueCount="40">
  <si>
    <t>จำนวน</t>
  </si>
  <si>
    <t>เงิน</t>
  </si>
  <si>
    <t>บาท</t>
  </si>
  <si>
    <t>ครั้ง</t>
  </si>
  <si>
    <t>แบบฟอร์มแตกตัวคูณ</t>
  </si>
  <si>
    <t>กลุ่มเป้าหมาย</t>
  </si>
  <si>
    <t>ระยะเวลา</t>
  </si>
  <si>
    <t>งบประมาณ</t>
  </si>
  <si>
    <t>รวมทั้งสิ้น</t>
  </si>
  <si>
    <t>จำนวนครั้ง</t>
  </si>
  <si>
    <t>(บาท)</t>
  </si>
  <si>
    <t>หน่วยนับ</t>
  </si>
  <si>
    <t>ไม่ต้องกรอก</t>
  </si>
  <si>
    <t>งบดำเนินงาน</t>
  </si>
  <si>
    <t>ลำดับ</t>
  </si>
  <si>
    <t>ที่</t>
  </si>
  <si>
    <t>1.1.1</t>
  </si>
  <si>
    <t>รายการงบประมาณ/กิจกรรม</t>
  </si>
  <si>
    <t>หมายเหตุ : ไม่รวมงบประมาณในแผนงานบุคลากรภาครัฐ</t>
  </si>
  <si>
    <t>รายการงบประมาณ : งบดำเนินงาน</t>
  </si>
  <si>
    <t>หน่วย : บาท</t>
  </si>
  <si>
    <t>ค่าตอบแทน</t>
  </si>
  <si>
    <t>คน</t>
  </si>
  <si>
    <t>วัน</t>
  </si>
  <si>
    <t>ค่าใช้สอย</t>
  </si>
  <si>
    <t>มื้อ</t>
  </si>
  <si>
    <t>เล่ม</t>
  </si>
  <si>
    <t>สัปดาห์</t>
  </si>
  <si>
    <t>ค่าวัสดุ</t>
  </si>
  <si>
    <t>กิจกรรม</t>
  </si>
  <si>
    <t>ข้อเสนองบประมาณรายจ่ายประจำปีงบประมาณ พ.ศ. 2566</t>
  </si>
  <si>
    <t>แบบ บก. 66-03</t>
  </si>
  <si>
    <t>โครงการบริหารจัดการโครงการบริการวิชาการ ประจำปีงบประมาณ พ.ศ. 2566</t>
  </si>
  <si>
    <t>ค่าตอบแทนนักศึกษาช่วยปฏิบัติงาน จำนวน 180 วันๆละ 200 บาท</t>
  </si>
  <si>
    <t xml:space="preserve"> ค่าอาหารว่างและเครื่องดื่ม สำหรับผู้เข้าอบรม และเจ้าหน้าที่ จำนวน 75 คนๆ ละ 35 บาท 1 มื้อ</t>
  </si>
  <si>
    <t xml:space="preserve"> ค่าจ้างเหมาจัดทำคู่มือบริการวิชาการ ปี 2565 จำนวน 70 เล่มๆละ 70 บาท </t>
  </si>
  <si>
    <t xml:space="preserve"> ค่าจ้างเหมาบริการสนับสนุนผู้ประสานงานโครงการ จำนวน 2 อัตราๆ ละ 15,000 บาท 12 เดือน</t>
  </si>
  <si>
    <t>เดือน</t>
  </si>
  <si>
    <t>วัสดุสำนักงาน เช่น กระดาษA4 ปากกา กาว แฟ้ม ฯลฯ</t>
  </si>
  <si>
    <t>วัสดุคอมพิวเตอร์ เช่น หมึกพิมพ์ ซีดี แฟลชไดร์ ฯลฯ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</si>
</sst>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_-* #,##0_-;\-* #,##0_-;_-* &quot;-&quot;??_-;_-@_-"/>
    <numFmt numFmtId="181" formatCode="0.000"/>
    <numFmt numFmtId="182" formatCode="_-* #,##0.000_-;\-* #,##0.000_-;_-* &quot;-&quot;??_-;_-@_-"/>
    <numFmt numFmtId="183" formatCode="_-* #,##0.0000_-;\-* #,##0.0000_-;_-* &quot;-&quot;??_-;_-@_-"/>
    <numFmt numFmtId="184" formatCode="General_)"/>
    <numFmt numFmtId="185" formatCode="_-* #,##0.0000_-;\-* #,##0.0000_-;_-* &quot;-&quot;????_-;_-@_-"/>
    <numFmt numFmtId="186" formatCode="_-* #,##0.0_-;\-* #,##0.0_-;_-* &quot;-&quot;??_-;_-@_-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6"/>
      <color indexed="8"/>
      <name val="Calibri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dotted"/>
      <bottom style="dotted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2" fillId="0" borderId="0" applyFont="0" applyFill="0" applyBorder="0" applyAlignment="0" applyProtection="0"/>
    <xf numFmtId="0" fontId="3" fillId="0" borderId="0">
      <alignment/>
      <protection/>
    </xf>
    <xf numFmtId="171" fontId="1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2" fillId="0" borderId="0" applyBorder="0">
      <alignment/>
      <protection/>
    </xf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5" fillId="33" borderId="10" xfId="34" applyFont="1" applyFill="1" applyBorder="1" applyAlignment="1" quotePrefix="1">
      <alignment horizontal="left" vertical="top" wrapText="1"/>
      <protection/>
    </xf>
    <xf numFmtId="180" fontId="5" fillId="33" borderId="10" xfId="44" applyNumberFormat="1" applyFont="1" applyFill="1" applyBorder="1" applyAlignment="1">
      <alignment vertical="top"/>
    </xf>
    <xf numFmtId="180" fontId="5" fillId="33" borderId="10" xfId="44" applyNumberFormat="1" applyFont="1" applyFill="1" applyBorder="1" applyAlignment="1">
      <alignment horizontal="center" vertical="top" shrinkToFit="1"/>
    </xf>
    <xf numFmtId="180" fontId="5" fillId="33" borderId="10" xfId="44" applyNumberFormat="1" applyFont="1" applyFill="1" applyBorder="1" applyAlignment="1">
      <alignment horizontal="left" vertical="top"/>
    </xf>
    <xf numFmtId="180" fontId="5" fillId="33" borderId="10" xfId="44" applyNumberFormat="1" applyFont="1" applyFill="1" applyBorder="1" applyAlignment="1">
      <alignment horizontal="left" vertical="top" wrapText="1"/>
    </xf>
    <xf numFmtId="0" fontId="4" fillId="33" borderId="11" xfId="48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vertical="center" wrapText="1"/>
      <protection/>
    </xf>
    <xf numFmtId="180" fontId="45" fillId="33" borderId="13" xfId="44" applyNumberFormat="1" applyFont="1" applyFill="1" applyBorder="1" applyAlignment="1">
      <alignment horizontal="center"/>
    </xf>
    <xf numFmtId="180" fontId="45" fillId="33" borderId="13" xfId="33" applyNumberFormat="1" applyFont="1" applyFill="1" applyBorder="1" applyAlignment="1">
      <alignment horizontal="center"/>
    </xf>
    <xf numFmtId="180" fontId="45" fillId="33" borderId="13" xfId="44" applyNumberFormat="1" applyFont="1" applyFill="1" applyBorder="1" applyAlignment="1">
      <alignment horizontal="center" shrinkToFit="1"/>
    </xf>
    <xf numFmtId="180" fontId="45" fillId="33" borderId="12" xfId="33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Continuous"/>
    </xf>
    <xf numFmtId="0" fontId="45" fillId="0" borderId="15" xfId="0" applyFont="1" applyBorder="1" applyAlignment="1">
      <alignment horizontal="centerContinuous"/>
    </xf>
    <xf numFmtId="0" fontId="45" fillId="0" borderId="16" xfId="0" applyFont="1" applyBorder="1" applyAlignment="1">
      <alignment horizontal="centerContinuous"/>
    </xf>
    <xf numFmtId="0" fontId="45" fillId="0" borderId="17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right"/>
    </xf>
    <xf numFmtId="0" fontId="4" fillId="33" borderId="12" xfId="48" applyFont="1" applyFill="1" applyBorder="1" applyAlignment="1">
      <alignment horizontal="center" vertical="center" wrapText="1"/>
      <protection/>
    </xf>
    <xf numFmtId="0" fontId="5" fillId="33" borderId="10" xfId="34" applyFont="1" applyFill="1" applyBorder="1" applyAlignment="1" quotePrefix="1">
      <alignment horizontal="center" vertical="top" wrapText="1"/>
      <protection/>
    </xf>
    <xf numFmtId="0" fontId="5" fillId="7" borderId="10" xfId="34" applyFont="1" applyFill="1" applyBorder="1" applyAlignment="1" quotePrefix="1">
      <alignment horizontal="center" vertical="top" wrapText="1"/>
      <protection/>
    </xf>
    <xf numFmtId="180" fontId="45" fillId="34" borderId="18" xfId="44" applyNumberFormat="1" applyFont="1" applyFill="1" applyBorder="1" applyAlignment="1">
      <alignment horizontal="centerContinuous" vertical="top"/>
    </xf>
    <xf numFmtId="180" fontId="45" fillId="34" borderId="18" xfId="33" applyNumberFormat="1" applyFont="1" applyFill="1" applyBorder="1" applyAlignment="1">
      <alignment horizontal="centerContinuous" vertical="top"/>
    </xf>
    <xf numFmtId="180" fontId="45" fillId="34" borderId="18" xfId="44" applyNumberFormat="1" applyFont="1" applyFill="1" applyBorder="1" applyAlignment="1">
      <alignment horizontal="centerContinuous" vertical="top" shrinkToFit="1"/>
    </xf>
    <xf numFmtId="180" fontId="45" fillId="34" borderId="10" xfId="44" applyNumberFormat="1" applyFont="1" applyFill="1" applyBorder="1" applyAlignment="1">
      <alignment horizontal="centerContinuous" vertical="top"/>
    </xf>
    <xf numFmtId="180" fontId="45" fillId="34" borderId="10" xfId="33" applyNumberFormat="1" applyFont="1" applyFill="1" applyBorder="1" applyAlignment="1">
      <alignment horizontal="centerContinuous" vertical="top"/>
    </xf>
    <xf numFmtId="180" fontId="45" fillId="34" borderId="10" xfId="44" applyNumberFormat="1" applyFont="1" applyFill="1" applyBorder="1" applyAlignment="1">
      <alignment horizontal="centerContinuous" vertical="top" shrinkToFi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4" fillId="7" borderId="10" xfId="34" applyFont="1" applyFill="1" applyBorder="1" applyAlignment="1" quotePrefix="1">
      <alignment horizontal="left" vertical="top" wrapText="1"/>
      <protection/>
    </xf>
    <xf numFmtId="180" fontId="4" fillId="7" borderId="10" xfId="44" applyNumberFormat="1" applyFont="1" applyFill="1" applyBorder="1" applyAlignment="1">
      <alignment horizontal="left" vertical="top" wrapText="1"/>
    </xf>
    <xf numFmtId="0" fontId="4" fillId="9" borderId="10" xfId="35" applyNumberFormat="1" applyFont="1" applyFill="1" applyBorder="1" applyAlignment="1">
      <alignment horizontal="center" vertical="top" wrapText="1"/>
    </xf>
    <xf numFmtId="0" fontId="4" fillId="9" borderId="10" xfId="35" applyNumberFormat="1" applyFont="1" applyFill="1" applyBorder="1" applyAlignment="1">
      <alignment horizontal="left" vertical="top" wrapText="1"/>
    </xf>
    <xf numFmtId="180" fontId="4" fillId="9" borderId="10" xfId="44" applyNumberFormat="1" applyFont="1" applyFill="1" applyBorder="1" applyAlignment="1">
      <alignment horizontal="left" vertical="top" wrapText="1"/>
    </xf>
    <xf numFmtId="0" fontId="4" fillId="16" borderId="19" xfId="48" applyFont="1" applyFill="1" applyBorder="1" applyAlignment="1">
      <alignment horizontal="center" vertical="top" wrapText="1"/>
      <protection/>
    </xf>
    <xf numFmtId="0" fontId="4" fillId="16" borderId="19" xfId="48" applyFont="1" applyFill="1" applyBorder="1" applyAlignment="1">
      <alignment horizontal="left" vertical="top" wrapText="1"/>
      <protection/>
    </xf>
    <xf numFmtId="180" fontId="45" fillId="16" borderId="19" xfId="44" applyNumberFormat="1" applyFont="1" applyFill="1" applyBorder="1" applyAlignment="1">
      <alignment horizontal="center" vertical="top"/>
    </xf>
    <xf numFmtId="180" fontId="5" fillId="33" borderId="10" xfId="44" applyNumberFormat="1" applyFont="1" applyFill="1" applyBorder="1" applyAlignment="1">
      <alignment horizontal="center" vertical="top"/>
    </xf>
    <xf numFmtId="0" fontId="5" fillId="33" borderId="10" xfId="48" applyFont="1" applyFill="1" applyBorder="1" applyAlignment="1">
      <alignment horizontal="center" vertical="top" wrapText="1"/>
      <protection/>
    </xf>
    <xf numFmtId="0" fontId="5" fillId="33" borderId="20" xfId="34" applyFont="1" applyFill="1" applyBorder="1" applyAlignment="1" quotePrefix="1">
      <alignment horizontal="left" vertical="top" wrapText="1"/>
      <protection/>
    </xf>
    <xf numFmtId="180" fontId="5" fillId="33" borderId="20" xfId="44" applyNumberFormat="1" applyFont="1" applyFill="1" applyBorder="1" applyAlignment="1">
      <alignment horizontal="left" vertical="top"/>
    </xf>
    <xf numFmtId="180" fontId="5" fillId="33" borderId="20" xfId="44" applyNumberFormat="1" applyFont="1" applyFill="1" applyBorder="1" applyAlignment="1">
      <alignment horizontal="center" vertical="top"/>
    </xf>
    <xf numFmtId="180" fontId="5" fillId="33" borderId="20" xfId="44" applyNumberFormat="1" applyFont="1" applyFill="1" applyBorder="1" applyAlignment="1">
      <alignment vertical="top"/>
    </xf>
    <xf numFmtId="0" fontId="5" fillId="33" borderId="20" xfId="48" applyFont="1" applyFill="1" applyBorder="1" applyAlignment="1">
      <alignment horizontal="center" vertical="top" wrapText="1"/>
      <protection/>
    </xf>
    <xf numFmtId="180" fontId="5" fillId="33" borderId="20" xfId="44" applyNumberFormat="1" applyFont="1" applyFill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0" fontId="5" fillId="33" borderId="20" xfId="34" applyFont="1" applyFill="1" applyBorder="1" applyAlignment="1" quotePrefix="1">
      <alignment horizontal="center" vertical="top" wrapText="1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 2" xfId="33"/>
    <cellStyle name="Normal_F_โรงเรียนในฝัน" xfId="34"/>
    <cellStyle name="เครื่องหมายจุลภาค 2 2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กติ 5" xfId="48"/>
    <cellStyle name="ป้อนค่า" xfId="49"/>
    <cellStyle name="ปานกลาง" xfId="50"/>
    <cellStyle name="ผลรวม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70" zoomScaleNormal="70" zoomScaleSheetLayoutView="70" zoomScalePageLayoutView="0" workbookViewId="0" topLeftCell="A1">
      <pane xSplit="2" ySplit="7" topLeftCell="C8" activePane="bottomRight" state="frozen"/>
      <selection pane="topLeft" activeCell="A167" sqref="A167:IV167"/>
      <selection pane="topRight" activeCell="A167" sqref="A167:IV167"/>
      <selection pane="bottomLeft" activeCell="A167" sqref="A167:IV167"/>
      <selection pane="bottomRight" activeCell="C13" sqref="C13"/>
    </sheetView>
  </sheetViews>
  <sheetFormatPr defaultColWidth="9.00390625" defaultRowHeight="15"/>
  <cols>
    <col min="1" max="1" width="6.7109375" style="30" customWidth="1"/>
    <col min="2" max="2" width="69.421875" style="31" customWidth="1"/>
    <col min="3" max="3" width="9.00390625" style="2" customWidth="1"/>
    <col min="4" max="4" width="8.8515625" style="2" customWidth="1"/>
    <col min="5" max="6" width="9.00390625" style="2" customWidth="1"/>
    <col min="7" max="7" width="10.00390625" style="2" bestFit="1" customWidth="1"/>
    <col min="8" max="8" width="6.7109375" style="2" customWidth="1"/>
    <col min="9" max="9" width="9.00390625" style="2" customWidth="1"/>
    <col min="10" max="10" width="6.7109375" style="2" customWidth="1"/>
    <col min="11" max="11" width="15.421875" style="2" customWidth="1"/>
    <col min="12" max="16384" width="9.00390625" style="2" customWidth="1"/>
  </cols>
  <sheetData>
    <row r="1" spans="1:11" s="1" customFormat="1" ht="21" customHeight="1">
      <c r="A1" s="29"/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19" t="s">
        <v>31</v>
      </c>
    </row>
    <row r="2" spans="1:11" ht="24" customHeight="1">
      <c r="A2" s="18"/>
      <c r="B2" s="48" t="s">
        <v>4</v>
      </c>
      <c r="C2" s="48"/>
      <c r="D2" s="48"/>
      <c r="E2" s="48"/>
      <c r="F2" s="48"/>
      <c r="G2" s="48"/>
      <c r="H2" s="48"/>
      <c r="I2" s="48"/>
      <c r="J2" s="48"/>
      <c r="K2" s="19"/>
    </row>
    <row r="3" spans="1:11" ht="24" customHeight="1">
      <c r="A3" s="18"/>
      <c r="B3" s="49" t="s">
        <v>32</v>
      </c>
      <c r="C3" s="49"/>
      <c r="D3" s="49"/>
      <c r="E3" s="49"/>
      <c r="F3" s="49"/>
      <c r="G3" s="49"/>
      <c r="H3" s="49"/>
      <c r="I3" s="49"/>
      <c r="J3" s="49"/>
      <c r="K3" s="19"/>
    </row>
    <row r="4" spans="1:11" ht="24" customHeight="1">
      <c r="A4" s="18"/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19"/>
    </row>
    <row r="5" ht="19.5" customHeight="1">
      <c r="K5" s="19" t="s">
        <v>20</v>
      </c>
    </row>
    <row r="6" spans="1:11" s="1" customFormat="1" ht="21" customHeight="1">
      <c r="A6" s="8" t="s">
        <v>14</v>
      </c>
      <c r="B6" s="8" t="s">
        <v>17</v>
      </c>
      <c r="C6" s="14" t="s">
        <v>5</v>
      </c>
      <c r="D6" s="16"/>
      <c r="E6" s="14" t="s">
        <v>6</v>
      </c>
      <c r="F6" s="16"/>
      <c r="G6" s="15" t="s">
        <v>7</v>
      </c>
      <c r="H6" s="15"/>
      <c r="I6" s="14" t="s">
        <v>9</v>
      </c>
      <c r="J6" s="16"/>
      <c r="K6" s="17" t="s">
        <v>8</v>
      </c>
    </row>
    <row r="7" spans="1:11" ht="24">
      <c r="A7" s="20" t="s">
        <v>15</v>
      </c>
      <c r="B7" s="9"/>
      <c r="C7" s="10" t="s">
        <v>0</v>
      </c>
      <c r="D7" s="11" t="s">
        <v>11</v>
      </c>
      <c r="E7" s="12" t="s">
        <v>0</v>
      </c>
      <c r="F7" s="11" t="s">
        <v>11</v>
      </c>
      <c r="G7" s="10" t="s">
        <v>1</v>
      </c>
      <c r="H7" s="11" t="s">
        <v>2</v>
      </c>
      <c r="I7" s="11" t="s">
        <v>0</v>
      </c>
      <c r="J7" s="13" t="s">
        <v>3</v>
      </c>
      <c r="K7" s="10" t="s">
        <v>10</v>
      </c>
    </row>
    <row r="8" spans="1:11" ht="24">
      <c r="A8" s="37">
        <v>1</v>
      </c>
      <c r="B8" s="38" t="s">
        <v>13</v>
      </c>
      <c r="C8" s="23" t="s">
        <v>12</v>
      </c>
      <c r="D8" s="24"/>
      <c r="E8" s="25"/>
      <c r="F8" s="24"/>
      <c r="G8" s="23"/>
      <c r="H8" s="24"/>
      <c r="I8" s="24"/>
      <c r="J8" s="24"/>
      <c r="K8" s="39">
        <f>K9</f>
        <v>500000</v>
      </c>
    </row>
    <row r="9" spans="1:11" ht="24" customHeight="1">
      <c r="A9" s="34" t="s">
        <v>16</v>
      </c>
      <c r="B9" s="35" t="s">
        <v>19</v>
      </c>
      <c r="C9" s="26" t="s">
        <v>12</v>
      </c>
      <c r="D9" s="27"/>
      <c r="E9" s="28"/>
      <c r="F9" s="27"/>
      <c r="G9" s="26"/>
      <c r="H9" s="27"/>
      <c r="I9" s="27"/>
      <c r="J9" s="27"/>
      <c r="K9" s="36">
        <f>K10+K12+K16</f>
        <v>500000</v>
      </c>
    </row>
    <row r="10" spans="1:11" ht="24">
      <c r="A10" s="22"/>
      <c r="B10" s="32" t="s">
        <v>21</v>
      </c>
      <c r="C10" s="26" t="s">
        <v>12</v>
      </c>
      <c r="D10" s="27"/>
      <c r="E10" s="28"/>
      <c r="F10" s="27"/>
      <c r="G10" s="26"/>
      <c r="H10" s="27"/>
      <c r="I10" s="27"/>
      <c r="J10" s="27"/>
      <c r="K10" s="33">
        <f>SUM(K11:K11)</f>
        <v>36000</v>
      </c>
    </row>
    <row r="11" spans="1:11" ht="24">
      <c r="A11" s="21"/>
      <c r="B11" s="51" t="s">
        <v>33</v>
      </c>
      <c r="C11" s="4">
        <v>1</v>
      </c>
      <c r="D11" s="40" t="s">
        <v>22</v>
      </c>
      <c r="E11" s="5">
        <v>180</v>
      </c>
      <c r="F11" s="40" t="s">
        <v>23</v>
      </c>
      <c r="G11" s="4">
        <v>200</v>
      </c>
      <c r="H11" s="41" t="s">
        <v>2</v>
      </c>
      <c r="I11" s="6">
        <v>1</v>
      </c>
      <c r="J11" s="40" t="s">
        <v>3</v>
      </c>
      <c r="K11" s="7">
        <f>C11*E11*G11*I11</f>
        <v>36000</v>
      </c>
    </row>
    <row r="12" spans="1:11" ht="24">
      <c r="A12" s="22"/>
      <c r="B12" s="32" t="s">
        <v>24</v>
      </c>
      <c r="C12" s="26" t="s">
        <v>12</v>
      </c>
      <c r="D12" s="27"/>
      <c r="E12" s="28"/>
      <c r="F12" s="27"/>
      <c r="G12" s="26"/>
      <c r="H12" s="27"/>
      <c r="I12" s="27"/>
      <c r="J12" s="27"/>
      <c r="K12" s="33">
        <f>SUM(K13:K15)</f>
        <v>367525</v>
      </c>
    </row>
    <row r="13" spans="1:11" ht="48">
      <c r="A13" s="21"/>
      <c r="B13" s="3" t="s">
        <v>34</v>
      </c>
      <c r="C13" s="4">
        <v>75</v>
      </c>
      <c r="D13" s="40" t="s">
        <v>22</v>
      </c>
      <c r="E13" s="5">
        <v>1</v>
      </c>
      <c r="F13" s="5" t="s">
        <v>25</v>
      </c>
      <c r="G13" s="4">
        <v>35</v>
      </c>
      <c r="H13" s="41" t="s">
        <v>2</v>
      </c>
      <c r="I13" s="6">
        <v>1</v>
      </c>
      <c r="J13" s="40" t="s">
        <v>23</v>
      </c>
      <c r="K13" s="7">
        <f>C13*E13*G13*I13</f>
        <v>2625</v>
      </c>
    </row>
    <row r="14" spans="1:11" ht="24">
      <c r="A14" s="21"/>
      <c r="B14" s="3" t="s">
        <v>35</v>
      </c>
      <c r="C14" s="4">
        <v>70</v>
      </c>
      <c r="D14" s="40" t="s">
        <v>26</v>
      </c>
      <c r="E14" s="5">
        <v>1</v>
      </c>
      <c r="F14" s="5" t="s">
        <v>27</v>
      </c>
      <c r="G14" s="4">
        <v>70</v>
      </c>
      <c r="H14" s="41" t="s">
        <v>2</v>
      </c>
      <c r="I14" s="6">
        <v>1</v>
      </c>
      <c r="J14" s="40" t="s">
        <v>3</v>
      </c>
      <c r="K14" s="7">
        <f>C14*E14*G14*I14</f>
        <v>4900</v>
      </c>
    </row>
    <row r="15" spans="1:11" ht="48">
      <c r="A15" s="21"/>
      <c r="B15" s="3" t="s">
        <v>36</v>
      </c>
      <c r="C15" s="4">
        <v>2</v>
      </c>
      <c r="D15" s="40" t="s">
        <v>22</v>
      </c>
      <c r="E15" s="5">
        <v>12</v>
      </c>
      <c r="F15" s="5" t="s">
        <v>37</v>
      </c>
      <c r="G15" s="4">
        <v>15000</v>
      </c>
      <c r="H15" s="41" t="s">
        <v>2</v>
      </c>
      <c r="I15" s="6">
        <v>1</v>
      </c>
      <c r="J15" s="40" t="s">
        <v>3</v>
      </c>
      <c r="K15" s="7">
        <f>C15*E15*G15*I15</f>
        <v>360000</v>
      </c>
    </row>
    <row r="16" spans="1:11" ht="24">
      <c r="A16" s="22"/>
      <c r="B16" s="32" t="s">
        <v>28</v>
      </c>
      <c r="C16" s="26" t="s">
        <v>12</v>
      </c>
      <c r="D16" s="27"/>
      <c r="E16" s="28"/>
      <c r="F16" s="27"/>
      <c r="G16" s="26"/>
      <c r="H16" s="27"/>
      <c r="I16" s="27"/>
      <c r="J16" s="27"/>
      <c r="K16" s="33">
        <f>SUM(K17:K18)</f>
        <v>96475</v>
      </c>
    </row>
    <row r="17" spans="1:11" ht="24.75" customHeight="1">
      <c r="A17" s="21"/>
      <c r="B17" s="3" t="s">
        <v>38</v>
      </c>
      <c r="C17" s="6">
        <v>1</v>
      </c>
      <c r="D17" s="40" t="s">
        <v>29</v>
      </c>
      <c r="E17" s="6">
        <v>1</v>
      </c>
      <c r="F17" s="40" t="s">
        <v>27</v>
      </c>
      <c r="G17" s="4">
        <v>41475</v>
      </c>
      <c r="H17" s="41" t="s">
        <v>2</v>
      </c>
      <c r="I17" s="6">
        <v>1</v>
      </c>
      <c r="J17" s="40" t="s">
        <v>3</v>
      </c>
      <c r="K17" s="7">
        <f>C17*E17*G17*I17</f>
        <v>41475</v>
      </c>
    </row>
    <row r="18" spans="1:11" ht="24.75" customHeight="1">
      <c r="A18" s="52"/>
      <c r="B18" s="42" t="s">
        <v>39</v>
      </c>
      <c r="C18" s="43">
        <v>1</v>
      </c>
      <c r="D18" s="44" t="s">
        <v>29</v>
      </c>
      <c r="E18" s="43">
        <v>1</v>
      </c>
      <c r="F18" s="44" t="s">
        <v>27</v>
      </c>
      <c r="G18" s="45">
        <v>55000</v>
      </c>
      <c r="H18" s="46" t="s">
        <v>2</v>
      </c>
      <c r="I18" s="43">
        <v>1</v>
      </c>
      <c r="J18" s="44" t="s">
        <v>3</v>
      </c>
      <c r="K18" s="47">
        <f>C18*E18*G18*I18</f>
        <v>55000</v>
      </c>
    </row>
  </sheetData>
  <sheetProtection/>
  <mergeCells count="4">
    <mergeCell ref="B1:J1"/>
    <mergeCell ref="B2:J2"/>
    <mergeCell ref="B3:J3"/>
    <mergeCell ref="B4:J4"/>
  </mergeCells>
  <printOptions/>
  <pageMargins left="0.1968503937007874" right="0.1968503937007874" top="0.5905511811023623" bottom="0.3149606299212598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KANLAYANEE</cp:lastModifiedBy>
  <cp:lastPrinted>2020-10-29T03:05:28Z</cp:lastPrinted>
  <dcterms:created xsi:type="dcterms:W3CDTF">2015-12-29T07:18:21Z</dcterms:created>
  <dcterms:modified xsi:type="dcterms:W3CDTF">2021-10-18T04:05:26Z</dcterms:modified>
  <cp:category/>
  <cp:version/>
  <cp:contentType/>
  <cp:contentStatus/>
</cp:coreProperties>
</file>