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19D1E9E-816C-4FB4-9E89-4D2BC1F0EB1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6" i="2"/>
  <c r="J5" i="2" s="1"/>
  <c r="J39" i="2" l="1"/>
  <c r="J7" i="2"/>
</calcChain>
</file>

<file path=xl/sharedStrings.xml><?xml version="1.0" encoding="utf-8"?>
<sst xmlns="http://schemas.openxmlformats.org/spreadsheetml/2006/main" count="101" uniqueCount="83">
  <si>
    <t>รายการ</t>
  </si>
  <si>
    <t>รายละเอียด</t>
  </si>
  <si>
    <t>จำนวน</t>
  </si>
  <si>
    <t>หน่วยนับ</t>
  </si>
  <si>
    <t>คน/รายการ</t>
  </si>
  <si>
    <t>ครั้ง/เดือน</t>
  </si>
  <si>
    <t>ราคาต่อหน่วย</t>
  </si>
  <si>
    <t>งบประมาณรวม (บาท)</t>
  </si>
  <si>
    <t>ชุด</t>
  </si>
  <si>
    <t>ขวด</t>
  </si>
  <si>
    <t>กล่อง</t>
  </si>
  <si>
    <t>กระดาษ A4</t>
  </si>
  <si>
    <t>ปากกา</t>
  </si>
  <si>
    <t>เดือน</t>
  </si>
  <si>
    <t>2. งบดำเนินงาน : ค่าวัสดุ</t>
  </si>
  <si>
    <t>3. งบดำเนินงาน : ค่าใช้สอย</t>
  </si>
  <si>
    <t>ค่าสาธารณูปโภค เช่น ค่าน้ำ ค่าไฟ</t>
  </si>
  <si>
    <t>1. งบดำเนินงาน : ค่าจ้าง</t>
  </si>
  <si>
    <t>ครั้ง</t>
  </si>
  <si>
    <t>แผ่น</t>
  </si>
  <si>
    <t>คน</t>
  </si>
  <si>
    <t>รีม</t>
  </si>
  <si>
    <t>อัน</t>
  </si>
  <si>
    <t>แฟ้มหนีบ</t>
  </si>
  <si>
    <t>หมึก canon สีดำ</t>
  </si>
  <si>
    <t>หมึก canon สีเหลือง</t>
  </si>
  <si>
    <t>หมึก canon สีแดง</t>
  </si>
  <si>
    <t>หมึก canon สีน้ำเงิน</t>
  </si>
  <si>
    <t>งบประมาณรวมในรายการค่าใช้จ่าย (บาท)</t>
  </si>
  <si>
    <t>ค่าจ้างผู้ช่วยวิจัยวุฒิปริญญาตรี</t>
  </si>
  <si>
    <t xml:space="preserve">ลวดผูกต้นไม้ </t>
  </si>
  <si>
    <t>ม้วน</t>
  </si>
  <si>
    <t>ป้ายแทคต้นไม้</t>
  </si>
  <si>
    <t>ถุง</t>
  </si>
  <si>
    <t>วัสดุเกษตร</t>
  </si>
  <si>
    <t>สารป้องกันกำจัดเชื้อราไพราโคสโตรบิน</t>
  </si>
  <si>
    <r>
      <t>สารพาโคลบิวทราโซล</t>
    </r>
    <r>
      <rPr>
        <b/>
        <sz val="16"/>
        <color theme="1"/>
        <rFont val="TH SarabunPSK"/>
        <family val="2"/>
      </rPr>
      <t xml:space="preserve"> </t>
    </r>
  </si>
  <si>
    <t>กิโลกรัม</t>
  </si>
  <si>
    <t>สารป้องกันกำจัดเชื้อราเฮกซะโคนาโซล ขนาด 500 ml</t>
  </si>
  <si>
    <t>สารป้องกันกำจัดเชื้อราแมนโคเซปขนาด 1 กิโลกรัม</t>
  </si>
  <si>
    <t>สารป้องกันกำจัดเชื้อราเบโนมิลขนาด 1 กิโลกรัม</t>
  </si>
  <si>
    <t>ค่าวิเคราะห์สารตกค้างในผลผลิต</t>
  </si>
  <si>
    <t>ตัวอย่าง</t>
  </si>
  <si>
    <t>ปุ๋ย 15-15-15</t>
  </si>
  <si>
    <t>กระสอบ</t>
  </si>
  <si>
    <t>ปุ๋ย 46-0-0</t>
  </si>
  <si>
    <t>ปุ๋ย 0-0-60</t>
  </si>
  <si>
    <t>ค่าจ้างเหมาแรงงานเกษตรในการพ่นสารเคมีเก็บข้อมูลผลผลิตลำไย</t>
  </si>
  <si>
    <t>อาหารเลี้ยงเชื้อ</t>
  </si>
  <si>
    <t xml:space="preserve">แลคโตฟีนอล </t>
  </si>
  <si>
    <t>โซเดียมไฮโปคลอไรด์</t>
  </si>
  <si>
    <t>สีย้อมเชื้อ</t>
  </si>
  <si>
    <t>กระดาษ สี</t>
  </si>
  <si>
    <t>ผลลำไยที่ใช้วัดคุณภาพ</t>
  </si>
  <si>
    <t>สารเคมีป้องกันกำจัดแมลง</t>
  </si>
  <si>
    <t>แกลลอน</t>
  </si>
  <si>
    <t>จอบพร้อมด้าม</t>
  </si>
  <si>
    <t xml:space="preserve">ฟิวเจอร์บอร์ด 4 x 8 ฟุต หนา 4 มิล  </t>
  </si>
  <si>
    <t>สารกำจัดวัชพืช</t>
  </si>
  <si>
    <t xml:space="preserve">ค่าจ้างเหมารวบรวมและวิเคราะห์ข้อมูลโรคพืช </t>
  </si>
  <si>
    <t>ค่าถ่ายเอกสาร</t>
  </si>
  <si>
    <t>(ยอดเงินรวมค่าซ่อมแซมครุภัณฑ์)</t>
  </si>
  <si>
    <t>งบลงทุน</t>
  </si>
  <si>
    <t>(ยอดเงินรวมค่าครุภัณฑ์)</t>
  </si>
  <si>
    <t>รวม</t>
  </si>
  <si>
    <t>ยอดเงินรวม งบดำเนินการ+งบลงทุน</t>
  </si>
  <si>
    <t xml:space="preserve">ข้อมูลการแตกรายละเอียดงบประมาณ (แตกตัวคูณ) เฉพาะปีที่เสนอ
</t>
  </si>
  <si>
    <t>ชื่อโครงการ...............................</t>
  </si>
  <si>
    <t>งบประมาณ</t>
  </si>
  <si>
    <t>งบดำเนินงาน</t>
  </si>
  <si>
    <t>ไม่เกินร้อยละ 30 ของวงเงินงบประมาณที่เสนอขอ</t>
  </si>
  <si>
    <t>ให้ตั้งไว้ทุกโครงการ</t>
  </si>
  <si>
    <t>งบประมาณทั้งสิ้นปี 2570</t>
  </si>
  <si>
    <t>แอลกอฮอล์</t>
  </si>
  <si>
    <t>แฟลชไดร์ฟ</t>
  </si>
  <si>
    <t>คีย์บอร์ด</t>
  </si>
  <si>
    <t>เมาส์</t>
  </si>
  <si>
    <t>วัสดุวิทยาศาสตร์</t>
  </si>
  <si>
    <t>วัสดุสำนักงาน</t>
  </si>
  <si>
    <t>วัสดุคอมพิวเตอร์</t>
  </si>
  <si>
    <t>4. ค่าสาธารณูปโภค (1%) งบทั้งโครงการ</t>
  </si>
  <si>
    <t>5. ค่าซ่อมแซมครุภัณฑ์</t>
  </si>
  <si>
    <t>6. ค่าครุภัณฑ์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</si>
</sst>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3" fillId="0" borderId="1" xfId="0" applyNumberFormat="1" applyFont="1" applyBorder="1"/>
    <xf numFmtId="164" fontId="3" fillId="0" borderId="1" xfId="1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43" fontId="6" fillId="0" borderId="1" xfId="1" applyFont="1" applyBorder="1" applyAlignment="1">
      <alignment vertical="top"/>
    </xf>
    <xf numFmtId="0" fontId="8" fillId="0" borderId="0" xfId="0" applyFont="1"/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43" fontId="1" fillId="4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vertical="center"/>
    </xf>
    <xf numFmtId="0" fontId="6" fillId="0" borderId="1" xfId="0" applyFont="1" applyBorder="1"/>
    <xf numFmtId="0" fontId="5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/>
    </xf>
    <xf numFmtId="3" fontId="6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/>
    <xf numFmtId="0" fontId="6" fillId="3" borderId="1" xfId="0" applyFont="1" applyFill="1" applyBorder="1"/>
    <xf numFmtId="0" fontId="3" fillId="3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/>
    <xf numFmtId="164" fontId="4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0" fillId="5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7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indent="2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zoomScaleNormal="100" workbookViewId="0">
      <selection activeCell="B1" sqref="B1:J1"/>
    </sheetView>
  </sheetViews>
  <sheetFormatPr defaultRowHeight="21"/>
  <cols>
    <col min="1" max="1" width="11.28515625" style="5" customWidth="1"/>
    <col min="2" max="2" width="34.5703125" style="5" customWidth="1"/>
    <col min="3" max="3" width="31.5703125" style="5" customWidth="1"/>
    <col min="4" max="4" width="7.42578125" style="27" customWidth="1"/>
    <col min="5" max="5" width="10.140625" style="27" customWidth="1"/>
    <col min="6" max="6" width="11.85546875" style="27" customWidth="1"/>
    <col min="7" max="7" width="9" style="27" customWidth="1"/>
    <col min="8" max="8" width="12.42578125" style="27" customWidth="1"/>
    <col min="9" max="9" width="11.28515625" style="5" customWidth="1"/>
    <col min="10" max="10" width="15.85546875" style="5" customWidth="1"/>
    <col min="11" max="16384" width="9.140625" style="5"/>
  </cols>
  <sheetData>
    <row r="1" spans="1:14">
      <c r="B1" s="66" t="s">
        <v>66</v>
      </c>
      <c r="C1" s="66"/>
      <c r="D1" s="66"/>
      <c r="E1" s="66"/>
      <c r="F1" s="66"/>
      <c r="G1" s="66"/>
      <c r="H1" s="66"/>
      <c r="I1" s="66"/>
      <c r="J1" s="66"/>
    </row>
    <row r="2" spans="1:14">
      <c r="B2" s="1" t="s">
        <v>67</v>
      </c>
    </row>
    <row r="3" spans="1:14" ht="63">
      <c r="A3" s="28" t="s">
        <v>68</v>
      </c>
      <c r="B3" s="23" t="s">
        <v>0</v>
      </c>
      <c r="C3" s="23" t="s">
        <v>1</v>
      </c>
      <c r="D3" s="23" t="s">
        <v>2</v>
      </c>
      <c r="E3" s="23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30" t="s">
        <v>28</v>
      </c>
    </row>
    <row r="4" spans="1:14">
      <c r="A4" s="31"/>
      <c r="B4" s="11" t="s">
        <v>72</v>
      </c>
      <c r="C4" s="4"/>
      <c r="D4" s="3"/>
      <c r="E4" s="3"/>
      <c r="F4" s="3"/>
      <c r="G4" s="3"/>
      <c r="H4" s="3"/>
      <c r="I4" s="12"/>
      <c r="J4" s="32">
        <f>SUM(J5,J7,J39,J44,J45,J49)</f>
        <v>414600</v>
      </c>
    </row>
    <row r="5" spans="1:14">
      <c r="A5" s="31" t="s">
        <v>69</v>
      </c>
      <c r="B5" s="33" t="s">
        <v>17</v>
      </c>
      <c r="C5" s="34"/>
      <c r="D5" s="35"/>
      <c r="E5" s="35"/>
      <c r="F5" s="35"/>
      <c r="G5" s="35"/>
      <c r="H5" s="35"/>
      <c r="I5" s="36"/>
      <c r="J5" s="36">
        <f>SUM(I6)</f>
        <v>126000</v>
      </c>
      <c r="K5" s="21" t="s">
        <v>70</v>
      </c>
      <c r="L5" s="21"/>
      <c r="M5" s="21"/>
      <c r="N5" s="21"/>
    </row>
    <row r="6" spans="1:14">
      <c r="A6" s="37"/>
      <c r="B6" s="38"/>
      <c r="C6" s="7" t="s">
        <v>29</v>
      </c>
      <c r="D6" s="8">
        <v>7</v>
      </c>
      <c r="E6" s="8" t="s">
        <v>13</v>
      </c>
      <c r="F6" s="8">
        <v>1</v>
      </c>
      <c r="G6" s="8">
        <v>1</v>
      </c>
      <c r="H6" s="9">
        <v>18000</v>
      </c>
      <c r="I6" s="10">
        <f>D6*F6*G6*H6</f>
        <v>126000</v>
      </c>
      <c r="J6" s="6"/>
    </row>
    <row r="7" spans="1:14">
      <c r="A7" s="37"/>
      <c r="B7" s="33" t="s">
        <v>14</v>
      </c>
      <c r="C7" s="34"/>
      <c r="D7" s="35"/>
      <c r="E7" s="35"/>
      <c r="F7" s="35"/>
      <c r="G7" s="35"/>
      <c r="H7" s="35"/>
      <c r="I7" s="10"/>
      <c r="J7" s="36">
        <f>SUM(I8:I38)</f>
        <v>141946</v>
      </c>
    </row>
    <row r="8" spans="1:14">
      <c r="A8" s="37"/>
      <c r="B8" s="39" t="s">
        <v>77</v>
      </c>
      <c r="C8" s="16" t="s">
        <v>48</v>
      </c>
      <c r="D8" s="17">
        <v>3</v>
      </c>
      <c r="E8" s="18" t="s">
        <v>37</v>
      </c>
      <c r="F8" s="3">
        <v>1</v>
      </c>
      <c r="G8" s="3">
        <v>1</v>
      </c>
      <c r="H8" s="19">
        <v>3880</v>
      </c>
      <c r="I8" s="10">
        <f t="shared" ref="I8:I43" si="0">D8*F8*G8*H8</f>
        <v>11640</v>
      </c>
      <c r="J8" s="40"/>
    </row>
    <row r="9" spans="1:14">
      <c r="A9" s="37"/>
      <c r="B9" s="24"/>
      <c r="C9" s="41" t="s">
        <v>73</v>
      </c>
      <c r="D9" s="42">
        <v>2</v>
      </c>
      <c r="E9" s="42" t="s">
        <v>55</v>
      </c>
      <c r="F9" s="3">
        <v>1</v>
      </c>
      <c r="G9" s="3">
        <v>1</v>
      </c>
      <c r="H9" s="43">
        <v>3400</v>
      </c>
      <c r="I9" s="10">
        <f t="shared" si="0"/>
        <v>6800</v>
      </c>
      <c r="J9" s="37"/>
    </row>
    <row r="10" spans="1:14">
      <c r="A10" s="37"/>
      <c r="B10" s="24"/>
      <c r="C10" s="41" t="s">
        <v>49</v>
      </c>
      <c r="D10" s="42">
        <v>7</v>
      </c>
      <c r="E10" s="42" t="s">
        <v>9</v>
      </c>
      <c r="F10" s="8">
        <v>1</v>
      </c>
      <c r="G10" s="8">
        <v>1</v>
      </c>
      <c r="H10" s="43">
        <v>1110</v>
      </c>
      <c r="I10" s="10">
        <f t="shared" si="0"/>
        <v>7770</v>
      </c>
      <c r="J10" s="37"/>
    </row>
    <row r="11" spans="1:14">
      <c r="A11" s="37"/>
      <c r="B11" s="24"/>
      <c r="C11" s="41" t="s">
        <v>50</v>
      </c>
      <c r="D11" s="42">
        <v>7</v>
      </c>
      <c r="E11" s="42" t="s">
        <v>9</v>
      </c>
      <c r="F11" s="8">
        <v>1</v>
      </c>
      <c r="G11" s="8">
        <v>1</v>
      </c>
      <c r="H11" s="43">
        <v>1148</v>
      </c>
      <c r="I11" s="10">
        <f t="shared" si="0"/>
        <v>8036</v>
      </c>
      <c r="J11" s="37"/>
    </row>
    <row r="12" spans="1:14">
      <c r="A12" s="37"/>
      <c r="B12" s="24"/>
      <c r="C12" s="41" t="s">
        <v>51</v>
      </c>
      <c r="D12" s="42">
        <v>2</v>
      </c>
      <c r="E12" s="42" t="s">
        <v>8</v>
      </c>
      <c r="F12" s="8">
        <v>1</v>
      </c>
      <c r="G12" s="8">
        <v>1</v>
      </c>
      <c r="H12" s="43">
        <v>3175</v>
      </c>
      <c r="I12" s="10">
        <f t="shared" si="0"/>
        <v>6350</v>
      </c>
      <c r="J12" s="37"/>
    </row>
    <row r="13" spans="1:14">
      <c r="A13" s="37"/>
      <c r="B13" s="25" t="s">
        <v>34</v>
      </c>
      <c r="C13" s="4" t="s">
        <v>30</v>
      </c>
      <c r="D13" s="2">
        <v>1</v>
      </c>
      <c r="E13" s="3" t="s">
        <v>31</v>
      </c>
      <c r="F13" s="3">
        <v>1</v>
      </c>
      <c r="G13" s="3">
        <v>1</v>
      </c>
      <c r="H13" s="3">
        <v>1500</v>
      </c>
      <c r="I13" s="10">
        <f t="shared" si="0"/>
        <v>1500</v>
      </c>
      <c r="J13" s="6"/>
    </row>
    <row r="14" spans="1:14">
      <c r="A14" s="37"/>
      <c r="B14" s="4"/>
      <c r="C14" s="4" t="s">
        <v>32</v>
      </c>
      <c r="D14" s="2">
        <v>10</v>
      </c>
      <c r="E14" s="3" t="s">
        <v>33</v>
      </c>
      <c r="F14" s="3">
        <v>1</v>
      </c>
      <c r="G14" s="3">
        <v>1</v>
      </c>
      <c r="H14" s="3">
        <v>100</v>
      </c>
      <c r="I14" s="10">
        <f t="shared" si="0"/>
        <v>1000</v>
      </c>
      <c r="J14" s="6"/>
    </row>
    <row r="15" spans="1:14" ht="42">
      <c r="A15" s="37"/>
      <c r="B15" s="4"/>
      <c r="C15" s="7" t="s">
        <v>35</v>
      </c>
      <c r="D15" s="8">
        <v>5</v>
      </c>
      <c r="E15" s="8" t="s">
        <v>9</v>
      </c>
      <c r="F15" s="8">
        <v>1</v>
      </c>
      <c r="G15" s="8">
        <v>1</v>
      </c>
      <c r="H15" s="9">
        <v>1000</v>
      </c>
      <c r="I15" s="10">
        <f t="shared" si="0"/>
        <v>5000</v>
      </c>
      <c r="J15" s="6"/>
    </row>
    <row r="16" spans="1:14">
      <c r="A16" s="37"/>
      <c r="B16" s="4"/>
      <c r="C16" s="5" t="s">
        <v>36</v>
      </c>
      <c r="D16" s="8">
        <v>10</v>
      </c>
      <c r="E16" s="8" t="s">
        <v>37</v>
      </c>
      <c r="F16" s="8">
        <v>1</v>
      </c>
      <c r="G16" s="8">
        <v>1</v>
      </c>
      <c r="H16" s="9">
        <v>250</v>
      </c>
      <c r="I16" s="10">
        <f t="shared" si="0"/>
        <v>2500</v>
      </c>
      <c r="J16" s="6"/>
    </row>
    <row r="17" spans="1:10" ht="62.1" customHeight="1">
      <c r="A17" s="37"/>
      <c r="B17" s="4"/>
      <c r="C17" s="7" t="s">
        <v>38</v>
      </c>
      <c r="D17" s="8">
        <v>5</v>
      </c>
      <c r="E17" s="8" t="s">
        <v>9</v>
      </c>
      <c r="F17" s="8">
        <v>1</v>
      </c>
      <c r="G17" s="8">
        <v>1</v>
      </c>
      <c r="H17" s="9">
        <v>600</v>
      </c>
      <c r="I17" s="10">
        <f t="shared" si="0"/>
        <v>3000</v>
      </c>
      <c r="J17" s="6"/>
    </row>
    <row r="18" spans="1:10" ht="42">
      <c r="A18" s="37"/>
      <c r="B18" s="4"/>
      <c r="C18" s="7" t="s">
        <v>39</v>
      </c>
      <c r="D18" s="8">
        <v>5</v>
      </c>
      <c r="E18" s="8" t="s">
        <v>37</v>
      </c>
      <c r="F18" s="8">
        <v>1</v>
      </c>
      <c r="G18" s="8">
        <v>1</v>
      </c>
      <c r="H18" s="9">
        <v>300</v>
      </c>
      <c r="I18" s="10">
        <f t="shared" si="0"/>
        <v>1500</v>
      </c>
      <c r="J18" s="6"/>
    </row>
    <row r="19" spans="1:10" ht="42">
      <c r="A19" s="37"/>
      <c r="B19" s="4"/>
      <c r="C19" s="7" t="s">
        <v>40</v>
      </c>
      <c r="D19" s="8">
        <v>3</v>
      </c>
      <c r="E19" s="8" t="s">
        <v>37</v>
      </c>
      <c r="F19" s="8">
        <v>1</v>
      </c>
      <c r="G19" s="8">
        <v>1</v>
      </c>
      <c r="H19" s="9">
        <v>1000</v>
      </c>
      <c r="I19" s="10">
        <f t="shared" si="0"/>
        <v>3000</v>
      </c>
      <c r="J19" s="6"/>
    </row>
    <row r="20" spans="1:10">
      <c r="A20" s="37"/>
      <c r="B20" s="4"/>
      <c r="C20" s="7" t="s">
        <v>43</v>
      </c>
      <c r="D20" s="8">
        <v>5</v>
      </c>
      <c r="E20" s="8" t="s">
        <v>44</v>
      </c>
      <c r="F20" s="8">
        <v>1</v>
      </c>
      <c r="G20" s="8">
        <v>1</v>
      </c>
      <c r="H20" s="9">
        <v>1200</v>
      </c>
      <c r="I20" s="10">
        <f t="shared" si="0"/>
        <v>6000</v>
      </c>
      <c r="J20" s="6"/>
    </row>
    <row r="21" spans="1:10">
      <c r="A21" s="37"/>
      <c r="B21" s="4"/>
      <c r="C21" s="7" t="s">
        <v>45</v>
      </c>
      <c r="D21" s="8">
        <v>5</v>
      </c>
      <c r="E21" s="8" t="s">
        <v>44</v>
      </c>
      <c r="F21" s="8">
        <v>1</v>
      </c>
      <c r="G21" s="8">
        <v>1</v>
      </c>
      <c r="H21" s="9">
        <v>1800</v>
      </c>
      <c r="I21" s="10">
        <f t="shared" si="0"/>
        <v>9000</v>
      </c>
      <c r="J21" s="6"/>
    </row>
    <row r="22" spans="1:10">
      <c r="A22" s="37"/>
      <c r="B22" s="4"/>
      <c r="C22" s="7" t="s">
        <v>46</v>
      </c>
      <c r="D22" s="8">
        <v>5</v>
      </c>
      <c r="E22" s="8" t="s">
        <v>44</v>
      </c>
      <c r="F22" s="8">
        <v>1</v>
      </c>
      <c r="G22" s="8">
        <v>1</v>
      </c>
      <c r="H22" s="9">
        <v>1000</v>
      </c>
      <c r="I22" s="10">
        <f t="shared" si="0"/>
        <v>5000</v>
      </c>
      <c r="J22" s="6"/>
    </row>
    <row r="23" spans="1:10">
      <c r="A23" s="37"/>
      <c r="B23" s="4"/>
      <c r="C23" s="7" t="s">
        <v>53</v>
      </c>
      <c r="D23" s="8">
        <v>1000</v>
      </c>
      <c r="E23" s="8" t="s">
        <v>37</v>
      </c>
      <c r="F23" s="8">
        <v>1</v>
      </c>
      <c r="G23" s="8">
        <v>1</v>
      </c>
      <c r="H23" s="9">
        <v>40</v>
      </c>
      <c r="I23" s="10">
        <f t="shared" si="0"/>
        <v>40000</v>
      </c>
      <c r="J23" s="6"/>
    </row>
    <row r="24" spans="1:10">
      <c r="A24" s="37"/>
      <c r="B24" s="4"/>
      <c r="C24" s="7" t="s">
        <v>54</v>
      </c>
      <c r="D24" s="8">
        <v>5</v>
      </c>
      <c r="E24" s="8" t="s">
        <v>9</v>
      </c>
      <c r="F24" s="8">
        <v>1</v>
      </c>
      <c r="G24" s="8">
        <v>1</v>
      </c>
      <c r="H24" s="9">
        <v>1000</v>
      </c>
      <c r="I24" s="10">
        <f t="shared" si="0"/>
        <v>5000</v>
      </c>
      <c r="J24" s="6"/>
    </row>
    <row r="25" spans="1:10">
      <c r="A25" s="37"/>
      <c r="B25" s="4"/>
      <c r="C25" s="7" t="s">
        <v>56</v>
      </c>
      <c r="D25" s="8">
        <v>5</v>
      </c>
      <c r="E25" s="8" t="s">
        <v>22</v>
      </c>
      <c r="F25" s="8">
        <v>1</v>
      </c>
      <c r="G25" s="8">
        <v>1</v>
      </c>
      <c r="H25" s="9">
        <v>400</v>
      </c>
      <c r="I25" s="10">
        <f t="shared" si="0"/>
        <v>2000</v>
      </c>
      <c r="J25" s="6"/>
    </row>
    <row r="26" spans="1:10">
      <c r="A26" s="37"/>
      <c r="B26" s="4"/>
      <c r="C26" s="7" t="s">
        <v>58</v>
      </c>
      <c r="D26" s="8">
        <v>4</v>
      </c>
      <c r="E26" s="8" t="s">
        <v>22</v>
      </c>
      <c r="F26" s="8">
        <v>1</v>
      </c>
      <c r="G26" s="8">
        <v>1</v>
      </c>
      <c r="H26" s="9">
        <v>1650</v>
      </c>
      <c r="I26" s="10">
        <f t="shared" si="0"/>
        <v>6600</v>
      </c>
      <c r="J26" s="6"/>
    </row>
    <row r="27" spans="1:10">
      <c r="A27" s="44"/>
      <c r="B27" s="25" t="s">
        <v>78</v>
      </c>
      <c r="C27" s="7" t="s">
        <v>57</v>
      </c>
      <c r="D27" s="8">
        <v>10</v>
      </c>
      <c r="E27" s="14" t="s">
        <v>19</v>
      </c>
      <c r="F27" s="8">
        <v>1</v>
      </c>
      <c r="G27" s="8">
        <v>1</v>
      </c>
      <c r="H27" s="9">
        <v>250</v>
      </c>
      <c r="I27" s="10">
        <f t="shared" si="0"/>
        <v>2500</v>
      </c>
      <c r="J27" s="13"/>
    </row>
    <row r="28" spans="1:10">
      <c r="A28" s="45"/>
      <c r="B28" s="4"/>
      <c r="C28" s="7" t="s">
        <v>11</v>
      </c>
      <c r="D28" s="8">
        <v>5</v>
      </c>
      <c r="E28" s="8" t="s">
        <v>10</v>
      </c>
      <c r="F28" s="8">
        <v>1</v>
      </c>
      <c r="G28" s="8">
        <v>1</v>
      </c>
      <c r="H28" s="8">
        <v>550</v>
      </c>
      <c r="I28" s="10">
        <f t="shared" si="0"/>
        <v>2750</v>
      </c>
      <c r="J28" s="6"/>
    </row>
    <row r="29" spans="1:10">
      <c r="A29" s="45"/>
      <c r="B29" s="4"/>
      <c r="C29" s="7" t="s">
        <v>12</v>
      </c>
      <c r="D29" s="8">
        <v>1</v>
      </c>
      <c r="E29" s="8" t="s">
        <v>10</v>
      </c>
      <c r="F29" s="8">
        <v>1</v>
      </c>
      <c r="G29" s="8">
        <v>1</v>
      </c>
      <c r="H29" s="8">
        <v>260</v>
      </c>
      <c r="I29" s="10">
        <f t="shared" si="0"/>
        <v>260</v>
      </c>
      <c r="J29" s="6"/>
    </row>
    <row r="30" spans="1:10">
      <c r="A30" s="45"/>
      <c r="B30" s="4"/>
      <c r="C30" s="7" t="s">
        <v>23</v>
      </c>
      <c r="D30" s="8">
        <v>4</v>
      </c>
      <c r="E30" s="8" t="s">
        <v>22</v>
      </c>
      <c r="F30" s="8">
        <v>1</v>
      </c>
      <c r="G30" s="8">
        <v>1</v>
      </c>
      <c r="H30" s="8">
        <v>60</v>
      </c>
      <c r="I30" s="10">
        <f t="shared" si="0"/>
        <v>240</v>
      </c>
      <c r="J30" s="6"/>
    </row>
    <row r="31" spans="1:10">
      <c r="A31" s="44"/>
      <c r="B31" s="15"/>
      <c r="C31" s="7" t="s">
        <v>52</v>
      </c>
      <c r="D31" s="8">
        <v>5</v>
      </c>
      <c r="E31" s="8" t="s">
        <v>21</v>
      </c>
      <c r="F31" s="8">
        <v>1</v>
      </c>
      <c r="G31" s="8">
        <v>1</v>
      </c>
      <c r="H31" s="8">
        <v>100</v>
      </c>
      <c r="I31" s="10">
        <f t="shared" si="0"/>
        <v>500</v>
      </c>
      <c r="J31" s="6"/>
    </row>
    <row r="32" spans="1:10">
      <c r="A32" s="46"/>
      <c r="B32" s="11"/>
      <c r="C32" s="15" t="s">
        <v>24</v>
      </c>
      <c r="D32" s="8">
        <v>5</v>
      </c>
      <c r="E32" s="8" t="s">
        <v>9</v>
      </c>
      <c r="F32" s="8">
        <v>1</v>
      </c>
      <c r="G32" s="8">
        <v>1</v>
      </c>
      <c r="H32" s="8">
        <v>200</v>
      </c>
      <c r="I32" s="10">
        <f t="shared" si="0"/>
        <v>1000</v>
      </c>
      <c r="J32" s="13"/>
    </row>
    <row r="33" spans="1:12">
      <c r="A33" s="6"/>
      <c r="B33" s="11"/>
      <c r="C33" s="15" t="s">
        <v>25</v>
      </c>
      <c r="D33" s="8">
        <v>5</v>
      </c>
      <c r="E33" s="8" t="s">
        <v>9</v>
      </c>
      <c r="F33" s="8">
        <v>1</v>
      </c>
      <c r="G33" s="8">
        <v>1</v>
      </c>
      <c r="H33" s="8">
        <v>200</v>
      </c>
      <c r="I33" s="10">
        <f t="shared" si="0"/>
        <v>1000</v>
      </c>
      <c r="J33" s="13"/>
    </row>
    <row r="34" spans="1:12">
      <c r="A34" s="6"/>
      <c r="B34" s="11"/>
      <c r="C34" s="15" t="s">
        <v>26</v>
      </c>
      <c r="D34" s="8">
        <v>5</v>
      </c>
      <c r="E34" s="8" t="s">
        <v>9</v>
      </c>
      <c r="F34" s="8">
        <v>1</v>
      </c>
      <c r="G34" s="8">
        <v>1</v>
      </c>
      <c r="H34" s="8">
        <v>200</v>
      </c>
      <c r="I34" s="10">
        <f t="shared" si="0"/>
        <v>1000</v>
      </c>
      <c r="J34" s="13"/>
    </row>
    <row r="35" spans="1:12">
      <c r="A35" s="6"/>
      <c r="B35" s="11"/>
      <c r="C35" s="15" t="s">
        <v>27</v>
      </c>
      <c r="D35" s="8">
        <v>5</v>
      </c>
      <c r="E35" s="8" t="s">
        <v>9</v>
      </c>
      <c r="F35" s="8">
        <v>1</v>
      </c>
      <c r="G35" s="8">
        <v>1</v>
      </c>
      <c r="H35" s="8">
        <v>200</v>
      </c>
      <c r="I35" s="10">
        <f t="shared" si="0"/>
        <v>1000</v>
      </c>
      <c r="J35" s="13"/>
    </row>
    <row r="36" spans="1:12">
      <c r="A36" s="6"/>
      <c r="B36" s="22" t="s">
        <v>79</v>
      </c>
      <c r="C36" s="26" t="s">
        <v>74</v>
      </c>
      <c r="D36" s="8"/>
      <c r="E36" s="8"/>
      <c r="F36" s="8"/>
      <c r="G36" s="8"/>
      <c r="H36" s="8"/>
      <c r="I36" s="10">
        <f t="shared" si="0"/>
        <v>0</v>
      </c>
      <c r="J36" s="13"/>
    </row>
    <row r="37" spans="1:12">
      <c r="A37" s="6"/>
      <c r="B37" s="22"/>
      <c r="C37" s="26" t="s">
        <v>75</v>
      </c>
      <c r="D37" s="8"/>
      <c r="E37" s="8"/>
      <c r="F37" s="8"/>
      <c r="G37" s="8"/>
      <c r="H37" s="8"/>
      <c r="I37" s="10">
        <f t="shared" si="0"/>
        <v>0</v>
      </c>
      <c r="J37" s="13"/>
    </row>
    <row r="38" spans="1:12">
      <c r="A38" s="6"/>
      <c r="B38" s="22"/>
      <c r="C38" s="26" t="s">
        <v>76</v>
      </c>
      <c r="D38" s="8"/>
      <c r="E38" s="8"/>
      <c r="F38" s="8"/>
      <c r="G38" s="8"/>
      <c r="H38" s="8"/>
      <c r="I38" s="10">
        <f t="shared" si="0"/>
        <v>0</v>
      </c>
      <c r="J38" s="13"/>
    </row>
    <row r="39" spans="1:12">
      <c r="A39" s="6"/>
      <c r="B39" s="33" t="s">
        <v>15</v>
      </c>
      <c r="C39" s="47"/>
      <c r="D39" s="48"/>
      <c r="E39" s="48"/>
      <c r="F39" s="48"/>
      <c r="G39" s="48"/>
      <c r="H39" s="48"/>
      <c r="I39" s="10">
        <f t="shared" si="0"/>
        <v>0</v>
      </c>
      <c r="J39" s="49">
        <f>SUM(I40:I43)</f>
        <v>146654</v>
      </c>
    </row>
    <row r="40" spans="1:12" ht="35.1" customHeight="1">
      <c r="A40" s="6"/>
      <c r="B40" s="15"/>
      <c r="C40" s="7" t="s">
        <v>60</v>
      </c>
      <c r="D40" s="50">
        <v>9308</v>
      </c>
      <c r="E40" s="8" t="s">
        <v>19</v>
      </c>
      <c r="F40" s="8">
        <v>1</v>
      </c>
      <c r="G40" s="8">
        <v>1</v>
      </c>
      <c r="H40" s="8">
        <v>0.5</v>
      </c>
      <c r="I40" s="10">
        <f t="shared" si="0"/>
        <v>4654</v>
      </c>
      <c r="J40" s="6"/>
    </row>
    <row r="41" spans="1:12" ht="23.45" customHeight="1">
      <c r="A41" s="6"/>
      <c r="B41" s="15"/>
      <c r="C41" s="7" t="s">
        <v>41</v>
      </c>
      <c r="D41" s="8">
        <v>20</v>
      </c>
      <c r="E41" s="8" t="s">
        <v>42</v>
      </c>
      <c r="F41" s="8">
        <v>1</v>
      </c>
      <c r="G41" s="8">
        <v>1</v>
      </c>
      <c r="H41" s="9">
        <v>5000</v>
      </c>
      <c r="I41" s="10">
        <f t="shared" si="0"/>
        <v>100000</v>
      </c>
      <c r="J41" s="6"/>
    </row>
    <row r="42" spans="1:12" ht="45.6" customHeight="1">
      <c r="A42" s="6"/>
      <c r="B42" s="15"/>
      <c r="C42" s="7" t="s">
        <v>47</v>
      </c>
      <c r="D42" s="8">
        <v>8</v>
      </c>
      <c r="E42" s="8" t="s">
        <v>18</v>
      </c>
      <c r="F42" s="8">
        <v>1</v>
      </c>
      <c r="G42" s="8">
        <v>1</v>
      </c>
      <c r="H42" s="9">
        <v>3000</v>
      </c>
      <c r="I42" s="10">
        <f t="shared" si="0"/>
        <v>24000</v>
      </c>
      <c r="J42" s="6"/>
    </row>
    <row r="43" spans="1:12" ht="66.95" customHeight="1">
      <c r="A43" s="6"/>
      <c r="B43" s="15"/>
      <c r="C43" s="7" t="s">
        <v>59</v>
      </c>
      <c r="D43" s="8">
        <v>3</v>
      </c>
      <c r="E43" s="8" t="s">
        <v>20</v>
      </c>
      <c r="F43" s="8">
        <v>1</v>
      </c>
      <c r="G43" s="8">
        <v>20</v>
      </c>
      <c r="H43" s="9">
        <v>300</v>
      </c>
      <c r="I43" s="10">
        <f t="shared" si="0"/>
        <v>18000</v>
      </c>
      <c r="J43" s="6"/>
    </row>
    <row r="44" spans="1:12" ht="49.5" customHeight="1">
      <c r="A44" s="6"/>
      <c r="B44" s="51" t="s">
        <v>80</v>
      </c>
      <c r="C44" s="24" t="s">
        <v>16</v>
      </c>
      <c r="D44" s="18"/>
      <c r="E44" s="18"/>
      <c r="F44" s="18"/>
      <c r="G44" s="18"/>
      <c r="H44" s="18"/>
      <c r="I44" s="10"/>
      <c r="J44" s="20"/>
      <c r="K44" s="52" t="s">
        <v>71</v>
      </c>
      <c r="L44" s="53"/>
    </row>
    <row r="45" spans="1:12">
      <c r="A45" s="6"/>
      <c r="B45" s="54" t="s">
        <v>81</v>
      </c>
      <c r="C45" s="55"/>
      <c r="D45" s="56"/>
      <c r="E45" s="56"/>
      <c r="F45" s="56"/>
      <c r="G45" s="56"/>
      <c r="H45" s="56"/>
      <c r="I45" s="10"/>
      <c r="J45" s="57" t="s">
        <v>61</v>
      </c>
    </row>
    <row r="46" spans="1:12">
      <c r="A46" s="6"/>
      <c r="B46" s="58"/>
      <c r="C46" s="59">
        <v>1</v>
      </c>
      <c r="D46" s="3"/>
      <c r="E46" s="3"/>
      <c r="F46" s="3"/>
      <c r="G46" s="3"/>
      <c r="H46" s="3"/>
      <c r="I46" s="10"/>
      <c r="J46" s="37"/>
    </row>
    <row r="47" spans="1:12">
      <c r="A47" s="6"/>
      <c r="B47" s="58"/>
      <c r="C47" s="59">
        <v>2</v>
      </c>
      <c r="D47" s="3"/>
      <c r="E47" s="3"/>
      <c r="F47" s="3"/>
      <c r="G47" s="3"/>
      <c r="H47" s="3"/>
      <c r="I47" s="10"/>
      <c r="J47" s="37"/>
    </row>
    <row r="48" spans="1:12">
      <c r="A48" s="6"/>
      <c r="B48" s="24"/>
      <c r="C48" s="59">
        <v>3</v>
      </c>
      <c r="D48" s="3"/>
      <c r="E48" s="3"/>
      <c r="F48" s="3"/>
      <c r="G48" s="3"/>
      <c r="H48" s="3"/>
      <c r="I48" s="10"/>
      <c r="J48" s="37"/>
    </row>
    <row r="49" spans="1:10">
      <c r="A49" s="64" t="s">
        <v>62</v>
      </c>
      <c r="B49" s="60" t="s">
        <v>82</v>
      </c>
      <c r="C49" s="61"/>
      <c r="D49" s="56"/>
      <c r="E49" s="56"/>
      <c r="F49" s="56"/>
      <c r="G49" s="56"/>
      <c r="H49" s="56"/>
      <c r="I49" s="10"/>
      <c r="J49" s="57" t="s">
        <v>63</v>
      </c>
    </row>
    <row r="50" spans="1:10">
      <c r="A50" s="6"/>
      <c r="B50" s="24"/>
      <c r="C50" s="59">
        <v>1</v>
      </c>
      <c r="D50" s="3"/>
      <c r="E50" s="3"/>
      <c r="F50" s="3"/>
      <c r="G50" s="3"/>
      <c r="H50" s="3"/>
      <c r="I50" s="10"/>
      <c r="J50" s="4"/>
    </row>
    <row r="51" spans="1:10">
      <c r="A51" s="6"/>
      <c r="B51" s="24"/>
      <c r="C51" s="59">
        <v>2</v>
      </c>
      <c r="D51" s="3"/>
      <c r="E51" s="3"/>
      <c r="F51" s="3"/>
      <c r="G51" s="3"/>
      <c r="H51" s="3"/>
      <c r="I51" s="10"/>
      <c r="J51" s="4"/>
    </row>
    <row r="52" spans="1:10">
      <c r="A52" s="6"/>
      <c r="B52" s="24"/>
      <c r="C52" s="59">
        <v>3</v>
      </c>
      <c r="D52" s="3"/>
      <c r="E52" s="3"/>
      <c r="F52" s="3"/>
      <c r="G52" s="3"/>
      <c r="H52" s="3"/>
      <c r="I52" s="10"/>
      <c r="J52" s="4"/>
    </row>
    <row r="53" spans="1:10">
      <c r="A53" s="65" t="s">
        <v>64</v>
      </c>
      <c r="B53" s="62"/>
      <c r="C53" s="63"/>
      <c r="D53" s="56"/>
      <c r="E53" s="56"/>
      <c r="F53" s="56"/>
      <c r="G53" s="56"/>
      <c r="H53" s="56"/>
      <c r="I53" s="57"/>
      <c r="J53" s="57" t="s">
        <v>65</v>
      </c>
    </row>
  </sheetData>
  <mergeCells count="1">
    <mergeCell ref="B1:J1"/>
  </mergeCells>
  <pageMargins left="0.05" right="0.118110236220472" top="0.74803149606299202" bottom="0.74803149606299202" header="0.31496062992126" footer="0.31496062992126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Soontaree Tubtimtong</cp:lastModifiedBy>
  <cp:lastPrinted>2025-08-01T02:34:17Z</cp:lastPrinted>
  <dcterms:created xsi:type="dcterms:W3CDTF">2021-01-07T22:32:21Z</dcterms:created>
  <dcterms:modified xsi:type="dcterms:W3CDTF">2025-08-01T04:10:06Z</dcterms:modified>
</cp:coreProperties>
</file>